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570" windowHeight="1189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'Лист1'!$A$1:$T$52</definedName>
  </definedNames>
  <calcPr fullCalcOnLoad="1"/>
</workbook>
</file>

<file path=xl/sharedStrings.xml><?xml version="1.0" encoding="utf-8"?>
<sst xmlns="http://schemas.openxmlformats.org/spreadsheetml/2006/main" count="456" uniqueCount="125">
  <si>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</si>
  <si>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</si>
  <si>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</si>
  <si>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</si>
  <si>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</si>
  <si>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</si>
  <si>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</si>
  <si>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</si>
  <si>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</si>
  <si>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</si>
  <si>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</si>
  <si>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</si>
  <si>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</si>
  <si>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</si>
  <si>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</si>
  <si>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</si>
  <si>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</si>
  <si>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</si>
  <si>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</si>
  <si>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</si>
  <si>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</si>
  <si>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</si>
  <si>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</si>
  <si>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</si>
  <si>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</si>
  <si>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</si>
  <si>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</si>
  <si>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</si>
  <si>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</si>
  <si>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</si>
  <si>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</si>
  <si>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ДОХОДЫ ОТ ОКАЗАНИЯ ПЛАТНЫХ УСЛУГ (РАБОТ) И КОМПЕНСАЦИИ ЗАТРАТ ГОСУДАРСТВА</t>
  </si>
  <si>
    <t>13</t>
  </si>
  <si>
    <t>130</t>
  </si>
  <si>
    <t>15</t>
  </si>
  <si>
    <t>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</si>
  <si>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</si>
  <si>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</si>
  <si>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260</t>
  </si>
  <si>
    <t>010</t>
  </si>
  <si>
    <t>100</t>
  </si>
  <si>
    <t>040</t>
  </si>
  <si>
    <t>001</t>
  </si>
  <si>
    <t>182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</si>
  <si>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</si>
  <si>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</si>
  <si>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043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</si>
  <si>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</si>
  <si>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</si>
  <si>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</si>
  <si>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</si>
  <si>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</si>
  <si>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</si>
  <si>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</si>
  <si>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</si>
  <si>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</si>
  <si>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</si>
  <si>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Управление Федерального казначейства по Красноярскому краю</t>
  </si>
  <si>
    <t>Федеральная налоговая служба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</si>
  <si>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</si>
  <si>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</si>
  <si>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</si>
  <si>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</si>
  <si>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Реестр источников доходов  бюджета Лебедевского сельсовета</t>
  </si>
  <si>
    <t>Налог на имущество физических лиц</t>
  </si>
  <si>
    <t>Земельный налог</t>
  </si>
  <si>
    <t>10</t>
  </si>
  <si>
    <t xml:space="preserve">Дотации бюджетам бюджетной системы  Российской Федерации </t>
  </si>
  <si>
    <t>Дотации  на выравнивание бюджетной обеспеченности</t>
  </si>
  <si>
    <t>604</t>
  </si>
  <si>
    <t>999</t>
  </si>
  <si>
    <t>Субвенции бюдже6там бюджетной системы Российской Федерации</t>
  </si>
  <si>
    <t>35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</si>
  <si>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</si>
  <si>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передоваемых полномочий субъектов Российской Федерации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</si>
  <si>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</si>
  <si>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</si>
  <si>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</si>
  <si>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49</t>
  </si>
  <si>
    <t>Прочие межбюджетные трансферты передоваемые бюджетам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</si>
  <si>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</si>
  <si>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(перерасчеты,недоимка и задолженность по соответствующему платежу, в том числе по отмененному)</t>
  </si>
  <si>
    <t>Прочие доходы от компенсации затрат государства</t>
  </si>
  <si>
    <t>065</t>
  </si>
  <si>
    <t>Доходы, поступающие в порядке возмещения расходов, понесенных в связи с эксплуатацией имущества поселений</t>
  </si>
  <si>
    <t>Налог на имущество физических лиц, взимаемых по ставкам, применяемым к объектам налогооблажения, расположенным в границах поселений (сумма платежа (перерасчеты, недоимка и задолженность по соотвествующему платежу, в в том числе по отмененному)</t>
  </si>
  <si>
    <t>40</t>
  </si>
  <si>
    <t>Нормативы распределения доходов в  бюджет сельского поселения, %</t>
  </si>
  <si>
    <t>Наименование главного администратора доходов бюджета</t>
  </si>
  <si>
    <t>Администрация Лебедевского сельсовета Каратузского района Красноярского края</t>
  </si>
  <si>
    <t>08</t>
  </si>
  <si>
    <t>04</t>
  </si>
  <si>
    <t>020</t>
  </si>
  <si>
    <t>1000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</si>
  <si>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</si>
  <si>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</si>
  <si>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2022 год</t>
  </si>
  <si>
    <t>150</t>
  </si>
  <si>
    <t>231</t>
  </si>
  <si>
    <t>241</t>
  </si>
  <si>
    <t>251</t>
  </si>
  <si>
    <t>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</si>
  <si>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</si>
  <si>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</si>
  <si>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</si>
  <si>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</si>
  <si>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2023 год</t>
  </si>
  <si>
    <t>Дотации бюджетам сельских поселений (на выравнивание бюджетной обеспеченности)</t>
  </si>
  <si>
    <t>2721</t>
  </si>
  <si>
    <t>Прочие межбюджетные трансферты, передаваемые бюджетам сельских поселений (по обеспечению сбалансированности)</t>
  </si>
  <si>
    <t>7412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</si>
  <si>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</si>
  <si>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7508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</si>
  <si>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</si>
  <si>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Прочие межбюджетные трансферты</t>
  </si>
  <si>
    <t>2024 год</t>
  </si>
  <si>
    <t>2025 год</t>
  </si>
  <si>
    <t>Показатели кассовых поступлений в 2022 году 
(по состоянию 
на 01.10.2022)</t>
  </si>
  <si>
    <t>Оценка 
2022 года</t>
  </si>
  <si>
    <t>1509</t>
  </si>
  <si>
    <t>7745</t>
  </si>
  <si>
    <t>1034</t>
  </si>
  <si>
    <t>Прчие межбюдетные трансферты, передаваемые бюджета сельских поселений ( 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</si>
  <si>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 xml:space="preserve">Прочие межбюджетные трансферты, передаваемые бюджетам сельских поселений ( за содействие развитию налогового потенциала) </t>
  </si>
  <si>
    <t>Прочие межбюджетные трансферты, передаваемые бюджетам сельских поселений  ( на содержание автодорог  местного значения)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</si>
</sst>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  <numFmt numFmtId="180" formatCode="#,##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172" fontId="22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textRotation="90" wrapText="1"/>
    </xf>
    <xf numFmtId="0" fontId="24" fillId="0" borderId="11" xfId="0" applyFont="1" applyBorder="1" applyAlignment="1">
      <alignment vertical="top" wrapText="1"/>
    </xf>
    <xf numFmtId="0" fontId="22" fillId="0" borderId="11" xfId="0" applyFont="1" applyFill="1" applyBorder="1" applyAlignment="1">
      <alignment/>
    </xf>
    <xf numFmtId="4" fontId="22" fillId="0" borderId="11" xfId="0" applyNumberFormat="1" applyFont="1" applyFill="1" applyBorder="1" applyAlignment="1">
      <alignment vertical="top"/>
    </xf>
    <xf numFmtId="0" fontId="22" fillId="0" borderId="0" xfId="0" applyFont="1" applyAlignment="1">
      <alignment wrapText="1"/>
    </xf>
    <xf numFmtId="0" fontId="22" fillId="0" borderId="13" xfId="0" applyFont="1" applyBorder="1" applyAlignment="1">
      <alignment vertical="top" wrapText="1"/>
    </xf>
    <xf numFmtId="0" fontId="25" fillId="0" borderId="14" xfId="0" applyFont="1" applyBorder="1" applyAlignment="1">
      <alignment wrapText="1"/>
    </xf>
    <xf numFmtId="49" fontId="22" fillId="0" borderId="11" xfId="52" applyNumberFormat="1" applyFont="1" applyFill="1" applyBorder="1" applyAlignment="1">
      <alignment horizontal="left" vertical="center" wrapText="1"/>
      <protection/>
    </xf>
    <xf numFmtId="0" fontId="22" fillId="0" borderId="15" xfId="0" applyNumberFormat="1" applyFont="1" applyFill="1" applyBorder="1" applyAlignment="1">
      <alignment horizontal="left" vertical="top" wrapText="1"/>
    </xf>
    <xf numFmtId="0" fontId="22" fillId="0" borderId="16" xfId="0" applyNumberFormat="1" applyFont="1" applyFill="1" applyBorder="1" applyAlignment="1">
      <alignment horizontal="left" vertical="top" wrapText="1"/>
    </xf>
    <xf numFmtId="0" fontId="22" fillId="0" borderId="17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 12 1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8"/>
  <sheetViews>
    <sheetView tabSelected="1" view="pageBreakPreview" zoomScaleNormal="90" zoomScaleSheetLayoutView="100" zoomScalePageLayoutView="0" workbookViewId="0" topLeftCell="A1">
      <pane xSplit="9" ySplit="7" topLeftCell="J13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O15" sqref="O15"/>
    </sheetView>
  </sheetViews>
  <sheetFormatPr defaultColWidth="9.00390625" defaultRowHeight="12.75"/>
  <cols>
    <col min="1" max="1" width="4.375" style="20" customWidth="1"/>
    <col min="2" max="2" width="4.625" style="21" customWidth="1"/>
    <col min="3" max="3" width="3.125" style="21" customWidth="1"/>
    <col min="4" max="4" width="3.375" style="21" customWidth="1"/>
    <col min="5" max="5" width="3.25390625" style="21" customWidth="1"/>
    <col min="6" max="6" width="4.375" style="21" customWidth="1"/>
    <col min="7" max="7" width="3.00390625" style="21" customWidth="1"/>
    <col min="8" max="8" width="5.00390625" style="21" customWidth="1"/>
    <col min="9" max="9" width="6.75390625" style="21" customWidth="1"/>
    <col min="10" max="10" width="72.25390625" style="21" customWidth="1"/>
    <col min="11" max="11" width="27.375" style="20" customWidth="1"/>
    <col min="12" max="15" width="5.375" style="20" customWidth="1"/>
    <col min="16" max="16" width="14.25390625" style="20" customWidth="1"/>
    <col min="17" max="17" width="11.75390625" style="20" customWidth="1"/>
    <col min="18" max="20" width="11.625" style="20" customWidth="1"/>
    <col min="21" max="21" width="4.00390625" style="31" bestFit="1" customWidth="1"/>
    <col min="22" max="22" width="6.875" style="31" customWidth="1"/>
    <col min="23" max="23" width="4.125" style="31" customWidth="1"/>
    <col min="24" max="24" width="3.75390625" style="31" customWidth="1"/>
    <col min="25" max="25" width="4.625" style="31" customWidth="1"/>
    <col min="26" max="26" width="2.75390625" style="31" bestFit="1" customWidth="1"/>
    <col min="27" max="27" width="4.375" style="31" bestFit="1" customWidth="1"/>
    <col min="28" max="28" width="3.625" style="31" bestFit="1" customWidth="1"/>
    <col min="29" max="29" width="10.875" style="31" bestFit="1" customWidth="1"/>
    <col min="30" max="31" width="11.00390625" style="32" bestFit="1" customWidth="1"/>
    <col min="32" max="34" width="9.375" style="31" customWidth="1"/>
    <col min="35" max="35" width="5.75390625" style="31" customWidth="1"/>
    <col min="36" max="39" width="4.25390625" style="31" customWidth="1"/>
    <col min="40" max="53" width="9.125" style="31" customWidth="1"/>
    <col min="54" max="16384" width="9.125" style="20" customWidth="1"/>
  </cols>
  <sheetData>
    <row r="1" spans="1:53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22"/>
      <c r="V1" s="22"/>
      <c r="W1" s="22"/>
      <c r="X1" s="22"/>
      <c r="Y1" s="22"/>
      <c r="Z1" s="22"/>
      <c r="AA1" s="22"/>
      <c r="AB1" s="22"/>
      <c r="AC1" s="22"/>
      <c r="AD1" s="25"/>
      <c r="AE1" s="23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s="4" customFormat="1" ht="15.75" customHeight="1">
      <c r="A2" s="60" t="s">
        <v>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s="4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16</v>
      </c>
      <c r="U3" s="22"/>
      <c r="V3" s="22"/>
      <c r="W3" s="22"/>
      <c r="X3" s="22"/>
      <c r="Y3" s="22"/>
      <c r="Z3" s="22"/>
      <c r="AA3" s="22"/>
      <c r="AB3" s="22"/>
      <c r="AC3" s="22"/>
      <c r="AD3" s="23"/>
      <c r="AE3" s="23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s="7" customFormat="1" ht="15" customHeight="1">
      <c r="A4" s="61" t="s">
        <v>6</v>
      </c>
      <c r="B4" s="48" t="s">
        <v>14</v>
      </c>
      <c r="C4" s="49"/>
      <c r="D4" s="49"/>
      <c r="E4" s="49"/>
      <c r="F4" s="49"/>
      <c r="G4" s="49"/>
      <c r="H4" s="49"/>
      <c r="I4" s="50"/>
      <c r="J4" s="44" t="s">
        <v>17</v>
      </c>
      <c r="K4" s="47" t="s">
        <v>88</v>
      </c>
      <c r="L4" s="53" t="s">
        <v>87</v>
      </c>
      <c r="M4" s="54"/>
      <c r="N4" s="54"/>
      <c r="O4" s="55"/>
      <c r="P4" s="47" t="s">
        <v>117</v>
      </c>
      <c r="Q4" s="47" t="s">
        <v>118</v>
      </c>
      <c r="R4" s="47" t="s">
        <v>61</v>
      </c>
      <c r="S4" s="59"/>
      <c r="T4" s="59"/>
      <c r="U4" s="24"/>
      <c r="V4" s="24"/>
      <c r="W4" s="24"/>
      <c r="X4" s="24"/>
      <c r="Y4" s="24"/>
      <c r="Z4" s="24"/>
      <c r="AA4" s="24"/>
      <c r="AB4" s="24"/>
      <c r="AC4" s="24"/>
      <c r="AD4" s="25"/>
      <c r="AE4" s="25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s="7" customFormat="1" ht="42.75" customHeight="1">
      <c r="A5" s="62"/>
      <c r="B5" s="52" t="s">
        <v>15</v>
      </c>
      <c r="C5" s="51" t="s">
        <v>59</v>
      </c>
      <c r="D5" s="51"/>
      <c r="E5" s="51"/>
      <c r="F5" s="51"/>
      <c r="G5" s="51"/>
      <c r="H5" s="51" t="s">
        <v>60</v>
      </c>
      <c r="I5" s="51"/>
      <c r="J5" s="45"/>
      <c r="K5" s="47"/>
      <c r="L5" s="56"/>
      <c r="M5" s="57"/>
      <c r="N5" s="57"/>
      <c r="O5" s="58"/>
      <c r="P5" s="47"/>
      <c r="Q5" s="47"/>
      <c r="R5" s="47" t="s">
        <v>106</v>
      </c>
      <c r="S5" s="47" t="s">
        <v>115</v>
      </c>
      <c r="T5" s="47" t="s">
        <v>116</v>
      </c>
      <c r="U5" s="24"/>
      <c r="V5" s="24"/>
      <c r="W5" s="24"/>
      <c r="X5" s="24"/>
      <c r="Y5" s="24"/>
      <c r="Z5" s="24"/>
      <c r="AA5" s="24"/>
      <c r="AB5" s="24"/>
      <c r="AC5" s="24"/>
      <c r="AE5" s="25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s="7" customFormat="1" ht="150" customHeight="1">
      <c r="A6" s="63"/>
      <c r="B6" s="52"/>
      <c r="C6" s="10" t="s">
        <v>0</v>
      </c>
      <c r="D6" s="10" t="s">
        <v>1</v>
      </c>
      <c r="E6" s="10" t="s">
        <v>2</v>
      </c>
      <c r="F6" s="10" t="s">
        <v>3</v>
      </c>
      <c r="G6" s="8" t="s">
        <v>7</v>
      </c>
      <c r="H6" s="8" t="s">
        <v>19</v>
      </c>
      <c r="I6" s="8" t="s">
        <v>18</v>
      </c>
      <c r="J6" s="46"/>
      <c r="K6" s="59"/>
      <c r="L6" s="33" t="s">
        <v>96</v>
      </c>
      <c r="M6" s="33" t="s">
        <v>106</v>
      </c>
      <c r="N6" s="33" t="s">
        <v>115</v>
      </c>
      <c r="O6" s="33" t="s">
        <v>116</v>
      </c>
      <c r="P6" s="59"/>
      <c r="Q6" s="59"/>
      <c r="R6" s="47"/>
      <c r="S6" s="47"/>
      <c r="T6" s="47"/>
      <c r="U6" s="24"/>
      <c r="V6" s="24"/>
      <c r="W6" s="24"/>
      <c r="X6" s="24"/>
      <c r="Y6" s="24"/>
      <c r="Z6" s="24"/>
      <c r="AA6" s="24"/>
      <c r="AB6" s="24"/>
      <c r="AC6" s="24"/>
      <c r="AD6" s="25"/>
      <c r="AE6" s="25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14" customFormat="1" ht="12.75">
      <c r="A7" s="11"/>
      <c r="B7" s="9" t="s">
        <v>4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5</v>
      </c>
      <c r="J7" s="12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19" customFormat="1" ht="14.25" customHeight="1">
      <c r="A8" s="15">
        <v>1</v>
      </c>
      <c r="B8" s="16" t="s">
        <v>21</v>
      </c>
      <c r="C8" s="16" t="s">
        <v>4</v>
      </c>
      <c r="D8" s="16" t="s">
        <v>20</v>
      </c>
      <c r="E8" s="16" t="s">
        <v>20</v>
      </c>
      <c r="F8" s="16" t="s">
        <v>21</v>
      </c>
      <c r="G8" s="16" t="s">
        <v>20</v>
      </c>
      <c r="H8" s="16" t="s">
        <v>22</v>
      </c>
      <c r="I8" s="16" t="s">
        <v>21</v>
      </c>
      <c r="J8" s="17" t="s">
        <v>23</v>
      </c>
      <c r="K8" s="17"/>
      <c r="L8" s="18"/>
      <c r="M8" s="18"/>
      <c r="N8" s="18"/>
      <c r="O8" s="18"/>
      <c r="P8" s="36">
        <f>P9+P12+P22+P28+P30</f>
        <v>229.10000000000002</v>
      </c>
      <c r="Q8" s="36">
        <f>Q9+Q12+Q22+Q28+Q30</f>
        <v>335.50000000000006</v>
      </c>
      <c r="R8" s="36">
        <f>R9+R12+R22+R28+R30</f>
        <v>349.1</v>
      </c>
      <c r="S8" s="36">
        <f>S9+S12+S22+S28+S30</f>
        <v>358.8</v>
      </c>
      <c r="T8" s="36">
        <f>T9+T12+T22+T28+T30</f>
        <v>369</v>
      </c>
      <c r="U8" s="29"/>
      <c r="V8" s="29"/>
      <c r="W8" s="29"/>
      <c r="X8" s="29"/>
      <c r="Y8" s="29"/>
      <c r="Z8" s="28"/>
      <c r="AA8" s="28"/>
      <c r="AB8" s="28"/>
      <c r="AC8" s="28"/>
      <c r="AD8" s="29"/>
      <c r="AE8" s="29"/>
      <c r="AF8" s="30"/>
      <c r="AG8" s="30"/>
      <c r="AH8" s="30"/>
      <c r="AI8" s="30"/>
      <c r="AJ8" s="30"/>
      <c r="AK8" s="30"/>
      <c r="AL8" s="30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s="19" customFormat="1" ht="14.25" customHeight="1">
      <c r="A9" s="15">
        <v>2</v>
      </c>
      <c r="B9" s="16" t="s">
        <v>43</v>
      </c>
      <c r="C9" s="16" t="s">
        <v>4</v>
      </c>
      <c r="D9" s="16" t="s">
        <v>26</v>
      </c>
      <c r="E9" s="16" t="s">
        <v>20</v>
      </c>
      <c r="F9" s="16" t="s">
        <v>21</v>
      </c>
      <c r="G9" s="16" t="s">
        <v>20</v>
      </c>
      <c r="H9" s="16" t="s">
        <v>22</v>
      </c>
      <c r="I9" s="16" t="s">
        <v>21</v>
      </c>
      <c r="J9" s="17" t="s">
        <v>53</v>
      </c>
      <c r="K9" s="17" t="s">
        <v>58</v>
      </c>
      <c r="L9" s="18"/>
      <c r="M9" s="18"/>
      <c r="N9" s="18"/>
      <c r="O9" s="18"/>
      <c r="P9" s="36">
        <f>P10</f>
        <v>6.5</v>
      </c>
      <c r="Q9" s="36">
        <f>Q10</f>
        <v>10.7</v>
      </c>
      <c r="R9" s="36">
        <f aca="true" t="shared" si="0" ref="R9:T10">R10</f>
        <v>11.9</v>
      </c>
      <c r="S9" s="36">
        <f t="shared" si="0"/>
        <v>12.5</v>
      </c>
      <c r="T9" s="36">
        <f t="shared" si="0"/>
        <v>13</v>
      </c>
      <c r="U9" s="29"/>
      <c r="V9" s="29"/>
      <c r="W9" s="29"/>
      <c r="X9" s="29"/>
      <c r="Y9" s="29"/>
      <c r="Z9" s="28"/>
      <c r="AA9" s="28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s="19" customFormat="1" ht="15" customHeight="1">
      <c r="A10" s="15">
        <v>3</v>
      </c>
      <c r="B10" s="16" t="s">
        <v>43</v>
      </c>
      <c r="C10" s="16" t="s">
        <v>4</v>
      </c>
      <c r="D10" s="16" t="s">
        <v>26</v>
      </c>
      <c r="E10" s="16" t="s">
        <v>29</v>
      </c>
      <c r="F10" s="16" t="s">
        <v>21</v>
      </c>
      <c r="G10" s="16" t="s">
        <v>26</v>
      </c>
      <c r="H10" s="16" t="s">
        <v>22</v>
      </c>
      <c r="I10" s="16" t="s">
        <v>28</v>
      </c>
      <c r="J10" s="17" t="s">
        <v>54</v>
      </c>
      <c r="K10" s="17" t="s">
        <v>58</v>
      </c>
      <c r="L10" s="18"/>
      <c r="M10" s="18"/>
      <c r="N10" s="18"/>
      <c r="O10" s="18"/>
      <c r="P10" s="36">
        <f>P11</f>
        <v>6.5</v>
      </c>
      <c r="Q10" s="36">
        <f>Q11</f>
        <v>10.7</v>
      </c>
      <c r="R10" s="36">
        <f t="shared" si="0"/>
        <v>11.9</v>
      </c>
      <c r="S10" s="36">
        <f t="shared" si="0"/>
        <v>12.5</v>
      </c>
      <c r="T10" s="36">
        <f t="shared" si="0"/>
        <v>13</v>
      </c>
      <c r="U10" s="29"/>
      <c r="V10" s="29"/>
      <c r="W10" s="29"/>
      <c r="X10" s="29"/>
      <c r="Y10" s="29"/>
      <c r="Z10" s="28"/>
      <c r="AA10" s="28"/>
      <c r="AB10" s="28"/>
      <c r="AC10" s="29"/>
      <c r="AD10" s="29"/>
      <c r="AE10" s="29"/>
      <c r="AF10" s="29"/>
      <c r="AG10" s="29"/>
      <c r="AH10" s="29"/>
      <c r="AI10" s="30"/>
      <c r="AJ10" s="30"/>
      <c r="AK10" s="30"/>
      <c r="AL10" s="30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s="19" customFormat="1" ht="53.25" customHeight="1">
      <c r="A11" s="15">
        <v>4</v>
      </c>
      <c r="B11" s="16" t="s">
        <v>43</v>
      </c>
      <c r="C11" s="16" t="s">
        <v>4</v>
      </c>
      <c r="D11" s="16" t="s">
        <v>26</v>
      </c>
      <c r="E11" s="16" t="s">
        <v>29</v>
      </c>
      <c r="F11" s="16" t="s">
        <v>39</v>
      </c>
      <c r="G11" s="16" t="s">
        <v>26</v>
      </c>
      <c r="H11" s="16" t="s">
        <v>22</v>
      </c>
      <c r="I11" s="16" t="s">
        <v>28</v>
      </c>
      <c r="J11" s="17" t="s">
        <v>55</v>
      </c>
      <c r="K11" s="17" t="s">
        <v>58</v>
      </c>
      <c r="L11" s="18">
        <v>2</v>
      </c>
      <c r="M11" s="18">
        <v>2</v>
      </c>
      <c r="N11" s="18">
        <v>2</v>
      </c>
      <c r="O11" s="18">
        <v>2</v>
      </c>
      <c r="P11" s="36">
        <v>6.5</v>
      </c>
      <c r="Q11" s="36">
        <v>10.7</v>
      </c>
      <c r="R11" s="36">
        <v>11.9</v>
      </c>
      <c r="S11" s="36">
        <v>12.5</v>
      </c>
      <c r="T11" s="36">
        <v>13</v>
      </c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30"/>
      <c r="AJ11" s="30"/>
      <c r="AK11" s="30"/>
      <c r="AL11" s="30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19" customFormat="1" ht="27" customHeight="1">
      <c r="A12" s="15">
        <v>5</v>
      </c>
      <c r="B12" s="16" t="s">
        <v>21</v>
      </c>
      <c r="C12" s="16" t="s">
        <v>4</v>
      </c>
      <c r="D12" s="16" t="s">
        <v>25</v>
      </c>
      <c r="E12" s="16" t="s">
        <v>20</v>
      </c>
      <c r="F12" s="16" t="s">
        <v>21</v>
      </c>
      <c r="G12" s="16" t="s">
        <v>20</v>
      </c>
      <c r="H12" s="16" t="s">
        <v>22</v>
      </c>
      <c r="I12" s="16" t="s">
        <v>21</v>
      </c>
      <c r="J12" s="17" t="s">
        <v>24</v>
      </c>
      <c r="K12" s="17"/>
      <c r="L12" s="18"/>
      <c r="M12" s="18"/>
      <c r="N12" s="18"/>
      <c r="O12" s="18"/>
      <c r="P12" s="36">
        <f>P13</f>
        <v>130.70000000000002</v>
      </c>
      <c r="Q12" s="36">
        <f>Q13</f>
        <v>152.00000000000003</v>
      </c>
      <c r="R12" s="36">
        <f>R13</f>
        <v>157.5</v>
      </c>
      <c r="S12" s="36">
        <f>S13</f>
        <v>166.6</v>
      </c>
      <c r="T12" s="36">
        <f>T13</f>
        <v>176.29999999999998</v>
      </c>
      <c r="U12" s="29"/>
      <c r="V12" s="29"/>
      <c r="W12" s="29"/>
      <c r="X12" s="29"/>
      <c r="Y12" s="29"/>
      <c r="Z12" s="28"/>
      <c r="AA12" s="28"/>
      <c r="AB12" s="28"/>
      <c r="AC12" s="28"/>
      <c r="AD12" s="29"/>
      <c r="AE12" s="29"/>
      <c r="AF12" s="29"/>
      <c r="AG12" s="29"/>
      <c r="AH12" s="29"/>
      <c r="AI12" s="30"/>
      <c r="AJ12" s="30"/>
      <c r="AK12" s="30"/>
      <c r="AL12" s="30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s="19" customFormat="1" ht="27" customHeight="1">
      <c r="A13" s="15">
        <v>6</v>
      </c>
      <c r="B13" s="16" t="s">
        <v>21</v>
      </c>
      <c r="C13" s="16" t="s">
        <v>4</v>
      </c>
      <c r="D13" s="16" t="s">
        <v>25</v>
      </c>
      <c r="E13" s="16" t="s">
        <v>29</v>
      </c>
      <c r="F13" s="16" t="s">
        <v>21</v>
      </c>
      <c r="G13" s="16" t="s">
        <v>26</v>
      </c>
      <c r="H13" s="16" t="s">
        <v>22</v>
      </c>
      <c r="I13" s="16" t="s">
        <v>28</v>
      </c>
      <c r="J13" s="17" t="s">
        <v>27</v>
      </c>
      <c r="K13" s="17"/>
      <c r="L13" s="18"/>
      <c r="M13" s="18"/>
      <c r="N13" s="18"/>
      <c r="O13" s="18"/>
      <c r="P13" s="36">
        <f>P14+P16+P18+P20</f>
        <v>130.70000000000002</v>
      </c>
      <c r="Q13" s="36">
        <f>Q14+Q16+Q18+Q20</f>
        <v>152.00000000000003</v>
      </c>
      <c r="R13" s="36">
        <f>R14+R16+R18+R20</f>
        <v>157.5</v>
      </c>
      <c r="S13" s="36">
        <f>S14+S16+S18+S20</f>
        <v>166.6</v>
      </c>
      <c r="T13" s="36">
        <f>T14+T16+T18+T20</f>
        <v>176.29999999999998</v>
      </c>
      <c r="U13" s="28"/>
      <c r="V13" s="28"/>
      <c r="W13" s="28"/>
      <c r="X13" s="28"/>
      <c r="Y13" s="28"/>
      <c r="Z13" s="28"/>
      <c r="AA13" s="28"/>
      <c r="AB13" s="28"/>
      <c r="AC13" s="28"/>
      <c r="AD13" s="29"/>
      <c r="AE13" s="29"/>
      <c r="AF13" s="29"/>
      <c r="AG13" s="29"/>
      <c r="AH13" s="29"/>
      <c r="AI13" s="30"/>
      <c r="AJ13" s="30"/>
      <c r="AK13" s="30"/>
      <c r="AL13" s="30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19" customFormat="1" ht="40.5" customHeight="1">
      <c r="A14" s="15">
        <v>7</v>
      </c>
      <c r="B14" s="16" t="s">
        <v>40</v>
      </c>
      <c r="C14" s="16" t="s">
        <v>4</v>
      </c>
      <c r="D14" s="16" t="s">
        <v>25</v>
      </c>
      <c r="E14" s="16" t="s">
        <v>29</v>
      </c>
      <c r="F14" s="16" t="s">
        <v>48</v>
      </c>
      <c r="G14" s="16" t="s">
        <v>26</v>
      </c>
      <c r="H14" s="16" t="s">
        <v>22</v>
      </c>
      <c r="I14" s="16" t="s">
        <v>28</v>
      </c>
      <c r="J14" s="17" t="s">
        <v>47</v>
      </c>
      <c r="K14" s="17" t="s">
        <v>57</v>
      </c>
      <c r="L14" s="35"/>
      <c r="M14" s="35"/>
      <c r="N14" s="35"/>
      <c r="O14" s="35"/>
      <c r="P14" s="36">
        <f>P15</f>
        <v>63.9</v>
      </c>
      <c r="Q14" s="36">
        <f>Q15</f>
        <v>68.7</v>
      </c>
      <c r="R14" s="36">
        <f>R15</f>
        <v>74.6</v>
      </c>
      <c r="S14" s="36">
        <f>S15</f>
        <v>79.5</v>
      </c>
      <c r="T14" s="36">
        <f>T15</f>
        <v>84.3</v>
      </c>
      <c r="U14" s="28"/>
      <c r="V14" s="28"/>
      <c r="W14" s="28"/>
      <c r="X14" s="28"/>
      <c r="Y14" s="28"/>
      <c r="Z14" s="28"/>
      <c r="AA14" s="28"/>
      <c r="AB14" s="28"/>
      <c r="AC14" s="28"/>
      <c r="AD14" s="29"/>
      <c r="AE14" s="29"/>
      <c r="AF14" s="29"/>
      <c r="AG14" s="29"/>
      <c r="AH14" s="29"/>
      <c r="AI14" s="30"/>
      <c r="AJ14" s="30"/>
      <c r="AK14" s="30"/>
      <c r="AL14" s="30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s="19" customFormat="1" ht="66" customHeight="1">
      <c r="A15" s="15">
        <v>8</v>
      </c>
      <c r="B15" s="16" t="s">
        <v>40</v>
      </c>
      <c r="C15" s="16" t="s">
        <v>4</v>
      </c>
      <c r="D15" s="16" t="s">
        <v>25</v>
      </c>
      <c r="E15" s="16" t="s">
        <v>29</v>
      </c>
      <c r="F15" s="16" t="s">
        <v>98</v>
      </c>
      <c r="G15" s="16" t="s">
        <v>26</v>
      </c>
      <c r="H15" s="16" t="s">
        <v>22</v>
      </c>
      <c r="I15" s="16" t="s">
        <v>28</v>
      </c>
      <c r="J15" s="17" t="s">
        <v>102</v>
      </c>
      <c r="K15" s="17" t="s">
        <v>57</v>
      </c>
      <c r="L15" s="18">
        <v>20</v>
      </c>
      <c r="M15" s="36">
        <v>20</v>
      </c>
      <c r="N15" s="36">
        <v>20</v>
      </c>
      <c r="O15" s="36">
        <v>20</v>
      </c>
      <c r="P15" s="36">
        <v>63.9</v>
      </c>
      <c r="Q15" s="36">
        <v>68.7</v>
      </c>
      <c r="R15" s="36">
        <v>74.6</v>
      </c>
      <c r="S15" s="36">
        <v>79.5</v>
      </c>
      <c r="T15" s="36">
        <v>84.3</v>
      </c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  <c r="AG15" s="29"/>
      <c r="AH15" s="29"/>
      <c r="AI15" s="30"/>
      <c r="AJ15" s="30"/>
      <c r="AK15" s="30"/>
      <c r="AL15" s="3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19" customFormat="1" ht="53.25" customHeight="1">
      <c r="A16" s="15">
        <v>9</v>
      </c>
      <c r="B16" s="16" t="s">
        <v>40</v>
      </c>
      <c r="C16" s="16" t="s">
        <v>4</v>
      </c>
      <c r="D16" s="16" t="s">
        <v>25</v>
      </c>
      <c r="E16" s="16" t="s">
        <v>29</v>
      </c>
      <c r="F16" s="16" t="s">
        <v>50</v>
      </c>
      <c r="G16" s="16" t="s">
        <v>26</v>
      </c>
      <c r="H16" s="16" t="s">
        <v>22</v>
      </c>
      <c r="I16" s="16" t="s">
        <v>28</v>
      </c>
      <c r="J16" s="17" t="s">
        <v>49</v>
      </c>
      <c r="K16" s="17" t="s">
        <v>57</v>
      </c>
      <c r="L16" s="18"/>
      <c r="M16" s="18"/>
      <c r="N16" s="18"/>
      <c r="O16" s="18"/>
      <c r="P16" s="36">
        <v>0.4</v>
      </c>
      <c r="Q16" s="36">
        <v>0.4</v>
      </c>
      <c r="R16" s="36">
        <f>R17</f>
        <v>0.5</v>
      </c>
      <c r="S16" s="36">
        <f>S17</f>
        <v>0.5</v>
      </c>
      <c r="T16" s="36">
        <f>T17</f>
        <v>0.6</v>
      </c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29"/>
      <c r="AG16" s="29"/>
      <c r="AH16" s="29"/>
      <c r="AI16" s="30"/>
      <c r="AJ16" s="30"/>
      <c r="AK16" s="30"/>
      <c r="AL16" s="3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19" customFormat="1" ht="53.25" customHeight="1">
      <c r="A17" s="15">
        <v>10</v>
      </c>
      <c r="B17" s="16" t="s">
        <v>40</v>
      </c>
      <c r="C17" s="16" t="s">
        <v>4</v>
      </c>
      <c r="D17" s="16" t="s">
        <v>25</v>
      </c>
      <c r="E17" s="16" t="s">
        <v>29</v>
      </c>
      <c r="F17" s="16" t="s">
        <v>99</v>
      </c>
      <c r="G17" s="16" t="s">
        <v>26</v>
      </c>
      <c r="H17" s="16" t="s">
        <v>22</v>
      </c>
      <c r="I17" s="16" t="s">
        <v>28</v>
      </c>
      <c r="J17" s="17" t="s">
        <v>103</v>
      </c>
      <c r="K17" s="17" t="s">
        <v>57</v>
      </c>
      <c r="L17" s="18">
        <v>20</v>
      </c>
      <c r="M17" s="36">
        <v>20</v>
      </c>
      <c r="N17" s="36">
        <v>20</v>
      </c>
      <c r="O17" s="36">
        <v>20</v>
      </c>
      <c r="P17" s="36">
        <v>0.4</v>
      </c>
      <c r="Q17" s="36">
        <v>0.4</v>
      </c>
      <c r="R17" s="36">
        <v>0.5</v>
      </c>
      <c r="S17" s="36">
        <v>0.5</v>
      </c>
      <c r="T17" s="36">
        <v>0.6</v>
      </c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30"/>
      <c r="AJ17" s="30"/>
      <c r="AK17" s="30"/>
      <c r="AL17" s="30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s="19" customFormat="1" ht="42.75" customHeight="1">
      <c r="A18" s="15">
        <v>11</v>
      </c>
      <c r="B18" s="16" t="s">
        <v>40</v>
      </c>
      <c r="C18" s="16" t="s">
        <v>4</v>
      </c>
      <c r="D18" s="16" t="s">
        <v>25</v>
      </c>
      <c r="E18" s="16" t="s">
        <v>29</v>
      </c>
      <c r="F18" s="16" t="s">
        <v>44</v>
      </c>
      <c r="G18" s="16" t="s">
        <v>26</v>
      </c>
      <c r="H18" s="16" t="s">
        <v>22</v>
      </c>
      <c r="I18" s="16" t="s">
        <v>28</v>
      </c>
      <c r="J18" s="17" t="s">
        <v>51</v>
      </c>
      <c r="K18" s="17" t="s">
        <v>57</v>
      </c>
      <c r="L18" s="18"/>
      <c r="M18" s="18"/>
      <c r="N18" s="18"/>
      <c r="O18" s="18"/>
      <c r="P18" s="36">
        <f>P19</f>
        <v>73.5</v>
      </c>
      <c r="Q18" s="36">
        <f>Q19</f>
        <v>91.5</v>
      </c>
      <c r="R18" s="36">
        <f>R19</f>
        <v>92.2</v>
      </c>
      <c r="S18" s="36">
        <f>S19</f>
        <v>97</v>
      </c>
      <c r="T18" s="36">
        <f>T19</f>
        <v>101.8</v>
      </c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30"/>
      <c r="AJ18" s="30"/>
      <c r="AK18" s="30"/>
      <c r="AL18" s="30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1:53" s="19" customFormat="1" ht="42.75" customHeight="1">
      <c r="A19" s="15">
        <v>12</v>
      </c>
      <c r="B19" s="16" t="s">
        <v>40</v>
      </c>
      <c r="C19" s="16" t="s">
        <v>4</v>
      </c>
      <c r="D19" s="16" t="s">
        <v>25</v>
      </c>
      <c r="E19" s="16" t="s">
        <v>29</v>
      </c>
      <c r="F19" s="16" t="s">
        <v>100</v>
      </c>
      <c r="G19" s="16" t="s">
        <v>26</v>
      </c>
      <c r="H19" s="16" t="s">
        <v>22</v>
      </c>
      <c r="I19" s="16" t="s">
        <v>28</v>
      </c>
      <c r="J19" s="17" t="s">
        <v>104</v>
      </c>
      <c r="K19" s="17" t="s">
        <v>57</v>
      </c>
      <c r="L19" s="18">
        <v>20</v>
      </c>
      <c r="M19" s="36">
        <v>20</v>
      </c>
      <c r="N19" s="36">
        <v>20</v>
      </c>
      <c r="O19" s="36">
        <v>20</v>
      </c>
      <c r="P19" s="36">
        <v>73.5</v>
      </c>
      <c r="Q19" s="36">
        <v>91.5</v>
      </c>
      <c r="R19" s="36">
        <v>92.2</v>
      </c>
      <c r="S19" s="36">
        <v>97</v>
      </c>
      <c r="T19" s="36">
        <v>101.8</v>
      </c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30"/>
      <c r="AJ19" s="30"/>
      <c r="AK19" s="30"/>
      <c r="AL19" s="30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s="19" customFormat="1" ht="42.75" customHeight="1">
      <c r="A20" s="15">
        <v>13</v>
      </c>
      <c r="B20" s="16" t="s">
        <v>40</v>
      </c>
      <c r="C20" s="16" t="s">
        <v>4</v>
      </c>
      <c r="D20" s="16" t="s">
        <v>25</v>
      </c>
      <c r="E20" s="16" t="s">
        <v>29</v>
      </c>
      <c r="F20" s="16" t="s">
        <v>38</v>
      </c>
      <c r="G20" s="16" t="s">
        <v>26</v>
      </c>
      <c r="H20" s="16" t="s">
        <v>22</v>
      </c>
      <c r="I20" s="16" t="s">
        <v>28</v>
      </c>
      <c r="J20" s="17" t="s">
        <v>52</v>
      </c>
      <c r="K20" s="17" t="s">
        <v>57</v>
      </c>
      <c r="L20" s="18"/>
      <c r="M20" s="18"/>
      <c r="N20" s="18"/>
      <c r="O20" s="18"/>
      <c r="P20" s="36">
        <f>P21</f>
        <v>-7.1</v>
      </c>
      <c r="Q20" s="36">
        <f>Q21</f>
        <v>-8.6</v>
      </c>
      <c r="R20" s="36">
        <f>R21</f>
        <v>-9.8</v>
      </c>
      <c r="S20" s="36">
        <f>S21</f>
        <v>-10.4</v>
      </c>
      <c r="T20" s="36">
        <f>T21</f>
        <v>-10.4</v>
      </c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30"/>
      <c r="AJ20" s="30"/>
      <c r="AK20" s="30"/>
      <c r="AL20" s="30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19" customFormat="1" ht="67.5" customHeight="1">
      <c r="A21" s="15">
        <v>14</v>
      </c>
      <c r="B21" s="16" t="s">
        <v>40</v>
      </c>
      <c r="C21" s="16" t="s">
        <v>4</v>
      </c>
      <c r="D21" s="16" t="s">
        <v>25</v>
      </c>
      <c r="E21" s="16" t="s">
        <v>29</v>
      </c>
      <c r="F21" s="16" t="s">
        <v>101</v>
      </c>
      <c r="G21" s="16" t="s">
        <v>26</v>
      </c>
      <c r="H21" s="16" t="s">
        <v>22</v>
      </c>
      <c r="I21" s="16" t="s">
        <v>28</v>
      </c>
      <c r="J21" s="17" t="s">
        <v>105</v>
      </c>
      <c r="K21" s="17" t="s">
        <v>57</v>
      </c>
      <c r="L21" s="18">
        <v>20</v>
      </c>
      <c r="M21" s="36">
        <v>20</v>
      </c>
      <c r="N21" s="36">
        <v>20</v>
      </c>
      <c r="O21" s="36">
        <v>20</v>
      </c>
      <c r="P21" s="36">
        <v>-7.1</v>
      </c>
      <c r="Q21" s="36">
        <v>-8.6</v>
      </c>
      <c r="R21" s="36">
        <v>-9.8</v>
      </c>
      <c r="S21" s="36">
        <v>-10.4</v>
      </c>
      <c r="T21" s="36">
        <v>-10.4</v>
      </c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29"/>
      <c r="AF21" s="29"/>
      <c r="AG21" s="29"/>
      <c r="AH21" s="29"/>
      <c r="AI21" s="30"/>
      <c r="AJ21" s="30"/>
      <c r="AK21" s="30"/>
      <c r="AL21" s="30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19" customFormat="1" ht="14.25" customHeight="1">
      <c r="A22" s="15">
        <v>15</v>
      </c>
      <c r="B22" s="16" t="s">
        <v>43</v>
      </c>
      <c r="C22" s="16" t="s">
        <v>4</v>
      </c>
      <c r="D22" s="16" t="s">
        <v>30</v>
      </c>
      <c r="E22" s="16" t="s">
        <v>20</v>
      </c>
      <c r="F22" s="16" t="s">
        <v>21</v>
      </c>
      <c r="G22" s="16" t="s">
        <v>20</v>
      </c>
      <c r="H22" s="16" t="s">
        <v>22</v>
      </c>
      <c r="I22" s="16" t="s">
        <v>21</v>
      </c>
      <c r="J22" s="17" t="s">
        <v>56</v>
      </c>
      <c r="K22" s="17" t="s">
        <v>58</v>
      </c>
      <c r="L22" s="18"/>
      <c r="M22" s="18"/>
      <c r="N22" s="18"/>
      <c r="O22" s="18"/>
      <c r="P22" s="36">
        <f>P23+P25</f>
        <v>32.4</v>
      </c>
      <c r="Q22" s="36">
        <f>Q23+Q25</f>
        <v>102</v>
      </c>
      <c r="R22" s="36">
        <f>R23+R25</f>
        <v>98.9</v>
      </c>
      <c r="S22" s="36">
        <f>S23+S25</f>
        <v>98.9</v>
      </c>
      <c r="T22" s="36">
        <f>T23+T25</f>
        <v>98.9</v>
      </c>
      <c r="U22" s="29"/>
      <c r="V22" s="29"/>
      <c r="W22" s="29"/>
      <c r="X22" s="29"/>
      <c r="Y22" s="29"/>
      <c r="Z22" s="28"/>
      <c r="AA22" s="28"/>
      <c r="AB22" s="28"/>
      <c r="AC22" s="28"/>
      <c r="AD22" s="29"/>
      <c r="AE22" s="29"/>
      <c r="AF22" s="30"/>
      <c r="AG22" s="30"/>
      <c r="AH22" s="30"/>
      <c r="AI22" s="30"/>
      <c r="AJ22" s="30"/>
      <c r="AK22" s="30"/>
      <c r="AL22" s="30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19" customFormat="1" ht="14.25" customHeight="1">
      <c r="A23" s="15">
        <v>16</v>
      </c>
      <c r="B23" s="16" t="s">
        <v>43</v>
      </c>
      <c r="C23" s="16" t="s">
        <v>4</v>
      </c>
      <c r="D23" s="16" t="s">
        <v>30</v>
      </c>
      <c r="E23" s="16" t="s">
        <v>26</v>
      </c>
      <c r="F23" s="16" t="s">
        <v>21</v>
      </c>
      <c r="G23" s="16" t="s">
        <v>20</v>
      </c>
      <c r="H23" s="16" t="s">
        <v>22</v>
      </c>
      <c r="I23" s="16" t="s">
        <v>28</v>
      </c>
      <c r="J23" s="17" t="s">
        <v>64</v>
      </c>
      <c r="K23" s="17" t="s">
        <v>58</v>
      </c>
      <c r="L23" s="18"/>
      <c r="M23" s="18"/>
      <c r="N23" s="18"/>
      <c r="O23" s="18"/>
      <c r="P23" s="36">
        <f>P24</f>
        <v>-1.7</v>
      </c>
      <c r="Q23" s="36">
        <f>Q24</f>
        <v>13</v>
      </c>
      <c r="R23" s="36">
        <f>R24</f>
        <v>13.9</v>
      </c>
      <c r="S23" s="36">
        <f>S24</f>
        <v>13.9</v>
      </c>
      <c r="T23" s="36">
        <f>T24</f>
        <v>13.9</v>
      </c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30"/>
      <c r="AG23" s="30"/>
      <c r="AH23" s="30"/>
      <c r="AI23" s="30"/>
      <c r="AJ23" s="30"/>
      <c r="AK23" s="30"/>
      <c r="AL23" s="30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19" customFormat="1" ht="51" customHeight="1">
      <c r="A24" s="15">
        <v>17</v>
      </c>
      <c r="B24" s="16" t="s">
        <v>43</v>
      </c>
      <c r="C24" s="16" t="s">
        <v>4</v>
      </c>
      <c r="D24" s="16" t="s">
        <v>30</v>
      </c>
      <c r="E24" s="16" t="s">
        <v>29</v>
      </c>
      <c r="F24" s="16" t="s">
        <v>39</v>
      </c>
      <c r="G24" s="16" t="s">
        <v>29</v>
      </c>
      <c r="H24" s="16" t="s">
        <v>22</v>
      </c>
      <c r="I24" s="16" t="s">
        <v>28</v>
      </c>
      <c r="J24" s="17" t="s">
        <v>85</v>
      </c>
      <c r="K24" s="17" t="s">
        <v>58</v>
      </c>
      <c r="L24" s="18">
        <v>100</v>
      </c>
      <c r="M24" s="18">
        <v>100</v>
      </c>
      <c r="N24" s="18">
        <v>100</v>
      </c>
      <c r="O24" s="18">
        <v>100</v>
      </c>
      <c r="P24" s="36">
        <v>-1.7</v>
      </c>
      <c r="Q24" s="36">
        <v>13</v>
      </c>
      <c r="R24" s="36">
        <v>13.9</v>
      </c>
      <c r="S24" s="36">
        <v>13.9</v>
      </c>
      <c r="T24" s="36">
        <v>13.9</v>
      </c>
      <c r="U24" s="28"/>
      <c r="V24" s="28"/>
      <c r="W24" s="28"/>
      <c r="X24" s="28"/>
      <c r="Y24" s="28"/>
      <c r="Z24" s="28"/>
      <c r="AA24" s="28"/>
      <c r="AB24" s="28"/>
      <c r="AC24" s="28"/>
      <c r="AD24" s="29"/>
      <c r="AE24" s="29"/>
      <c r="AF24" s="30"/>
      <c r="AG24" s="30"/>
      <c r="AH24" s="30"/>
      <c r="AI24" s="30"/>
      <c r="AJ24" s="30"/>
      <c r="AK24" s="30"/>
      <c r="AL24" s="30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 s="19" customFormat="1" ht="14.25" customHeight="1">
      <c r="A25" s="15">
        <v>18</v>
      </c>
      <c r="B25" s="16" t="s">
        <v>43</v>
      </c>
      <c r="C25" s="16" t="s">
        <v>4</v>
      </c>
      <c r="D25" s="16" t="s">
        <v>30</v>
      </c>
      <c r="E25" s="16" t="s">
        <v>20</v>
      </c>
      <c r="F25" s="16" t="s">
        <v>21</v>
      </c>
      <c r="G25" s="16" t="s">
        <v>20</v>
      </c>
      <c r="H25" s="16" t="s">
        <v>22</v>
      </c>
      <c r="I25" s="16" t="s">
        <v>28</v>
      </c>
      <c r="J25" s="17" t="s">
        <v>65</v>
      </c>
      <c r="K25" s="17" t="s">
        <v>58</v>
      </c>
      <c r="L25" s="18"/>
      <c r="M25" s="18"/>
      <c r="N25" s="18"/>
      <c r="O25" s="18"/>
      <c r="P25" s="36">
        <f>P26</f>
        <v>34.1</v>
      </c>
      <c r="Q25" s="36">
        <f>Q26</f>
        <v>89</v>
      </c>
      <c r="R25" s="36">
        <f aca="true" t="shared" si="1" ref="R25:T26">R26</f>
        <v>85</v>
      </c>
      <c r="S25" s="36">
        <f t="shared" si="1"/>
        <v>85</v>
      </c>
      <c r="T25" s="36">
        <f t="shared" si="1"/>
        <v>85</v>
      </c>
      <c r="U25" s="29"/>
      <c r="V25" s="29"/>
      <c r="W25" s="29"/>
      <c r="X25" s="29"/>
      <c r="Y25" s="29"/>
      <c r="Z25" s="28"/>
      <c r="AA25" s="28"/>
      <c r="AB25" s="28"/>
      <c r="AC25" s="28"/>
      <c r="AD25" s="29"/>
      <c r="AE25" s="29"/>
      <c r="AF25" s="30"/>
      <c r="AG25" s="30"/>
      <c r="AH25" s="30"/>
      <c r="AI25" s="30"/>
      <c r="AJ25" s="30"/>
      <c r="AK25" s="30"/>
      <c r="AL25" s="30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53" s="19" customFormat="1" ht="14.25" customHeight="1">
      <c r="A26" s="15">
        <v>19</v>
      </c>
      <c r="B26" s="16" t="s">
        <v>43</v>
      </c>
      <c r="C26" s="16" t="s">
        <v>4</v>
      </c>
      <c r="D26" s="16" t="s">
        <v>30</v>
      </c>
      <c r="E26" s="16" t="s">
        <v>30</v>
      </c>
      <c r="F26" s="16" t="s">
        <v>41</v>
      </c>
      <c r="G26" s="16" t="s">
        <v>66</v>
      </c>
      <c r="H26" s="16" t="s">
        <v>22</v>
      </c>
      <c r="I26" s="16" t="s">
        <v>28</v>
      </c>
      <c r="J26" s="17" t="s">
        <v>80</v>
      </c>
      <c r="K26" s="17" t="s">
        <v>58</v>
      </c>
      <c r="L26" s="18">
        <v>100</v>
      </c>
      <c r="M26" s="18">
        <v>100</v>
      </c>
      <c r="N26" s="18">
        <v>100</v>
      </c>
      <c r="O26" s="18">
        <v>100</v>
      </c>
      <c r="P26" s="36">
        <f>P27</f>
        <v>34.1</v>
      </c>
      <c r="Q26" s="36">
        <f>Q27</f>
        <v>89</v>
      </c>
      <c r="R26" s="36">
        <f t="shared" si="1"/>
        <v>85</v>
      </c>
      <c r="S26" s="36">
        <f t="shared" si="1"/>
        <v>85</v>
      </c>
      <c r="T26" s="36">
        <f t="shared" si="1"/>
        <v>85</v>
      </c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29"/>
      <c r="AF26" s="30"/>
      <c r="AG26" s="30"/>
      <c r="AH26" s="30"/>
      <c r="AI26" s="30"/>
      <c r="AJ26" s="30"/>
      <c r="AK26" s="30"/>
      <c r="AL26" s="30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53" s="19" customFormat="1" ht="46.5" customHeight="1">
      <c r="A27" s="15">
        <v>20</v>
      </c>
      <c r="B27" s="16" t="s">
        <v>43</v>
      </c>
      <c r="C27" s="16" t="s">
        <v>4</v>
      </c>
      <c r="D27" s="16" t="s">
        <v>30</v>
      </c>
      <c r="E27" s="16" t="s">
        <v>30</v>
      </c>
      <c r="F27" s="16" t="s">
        <v>46</v>
      </c>
      <c r="G27" s="16" t="s">
        <v>66</v>
      </c>
      <c r="H27" s="16" t="s">
        <v>22</v>
      </c>
      <c r="I27" s="16" t="s">
        <v>28</v>
      </c>
      <c r="J27" s="17" t="s">
        <v>81</v>
      </c>
      <c r="K27" s="17" t="s">
        <v>58</v>
      </c>
      <c r="L27" s="18">
        <v>100</v>
      </c>
      <c r="M27" s="18">
        <v>100</v>
      </c>
      <c r="N27" s="18">
        <v>100</v>
      </c>
      <c r="O27" s="18">
        <v>100</v>
      </c>
      <c r="P27" s="36">
        <v>34.1</v>
      </c>
      <c r="Q27" s="36">
        <v>89</v>
      </c>
      <c r="R27" s="36">
        <v>85</v>
      </c>
      <c r="S27" s="36">
        <v>85</v>
      </c>
      <c r="T27" s="36">
        <v>85</v>
      </c>
      <c r="U27" s="28"/>
      <c r="V27" s="28"/>
      <c r="W27" s="28"/>
      <c r="X27" s="28"/>
      <c r="Y27" s="28"/>
      <c r="Z27" s="28"/>
      <c r="AA27" s="28"/>
      <c r="AB27" s="28"/>
      <c r="AC27" s="28"/>
      <c r="AD27" s="29"/>
      <c r="AE27" s="29"/>
      <c r="AF27" s="30"/>
      <c r="AG27" s="30"/>
      <c r="AH27" s="30"/>
      <c r="AI27" s="30"/>
      <c r="AJ27" s="30"/>
      <c r="AK27" s="30"/>
      <c r="AL27" s="30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53" s="19" customFormat="1" ht="24.75" customHeight="1">
      <c r="A28" s="15">
        <v>21</v>
      </c>
      <c r="B28" s="16" t="s">
        <v>69</v>
      </c>
      <c r="C28" s="16" t="s">
        <v>4</v>
      </c>
      <c r="D28" s="16" t="s">
        <v>90</v>
      </c>
      <c r="E28" s="16" t="s">
        <v>91</v>
      </c>
      <c r="F28" s="16" t="s">
        <v>92</v>
      </c>
      <c r="G28" s="16" t="s">
        <v>26</v>
      </c>
      <c r="H28" s="16" t="s">
        <v>22</v>
      </c>
      <c r="I28" s="16" t="s">
        <v>28</v>
      </c>
      <c r="J28" s="17" t="s">
        <v>94</v>
      </c>
      <c r="K28" s="17" t="s">
        <v>89</v>
      </c>
      <c r="L28" s="18"/>
      <c r="M28" s="18"/>
      <c r="N28" s="18"/>
      <c r="O28" s="18"/>
      <c r="P28" s="36">
        <f>P29</f>
        <v>0</v>
      </c>
      <c r="Q28" s="36">
        <f>Q29</f>
        <v>1.5</v>
      </c>
      <c r="R28" s="36">
        <f>R29</f>
        <v>1.5</v>
      </c>
      <c r="S28" s="36">
        <f>S29</f>
        <v>1.5</v>
      </c>
      <c r="T28" s="36">
        <f>T29</f>
        <v>1.5</v>
      </c>
      <c r="U28" s="28"/>
      <c r="V28" s="28"/>
      <c r="W28" s="28"/>
      <c r="X28" s="28"/>
      <c r="Y28" s="28"/>
      <c r="Z28" s="28"/>
      <c r="AA28" s="28"/>
      <c r="AB28" s="28"/>
      <c r="AC28" s="28"/>
      <c r="AD28" s="29"/>
      <c r="AE28" s="29"/>
      <c r="AF28" s="30"/>
      <c r="AG28" s="30"/>
      <c r="AH28" s="30"/>
      <c r="AI28" s="30"/>
      <c r="AJ28" s="30"/>
      <c r="AK28" s="30"/>
      <c r="AL28" s="30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53" s="19" customFormat="1" ht="46.5" customHeight="1">
      <c r="A29" s="15">
        <v>22</v>
      </c>
      <c r="B29" s="16" t="s">
        <v>69</v>
      </c>
      <c r="C29" s="16" t="s">
        <v>4</v>
      </c>
      <c r="D29" s="16" t="s">
        <v>90</v>
      </c>
      <c r="E29" s="16" t="s">
        <v>91</v>
      </c>
      <c r="F29" s="16" t="s">
        <v>92</v>
      </c>
      <c r="G29" s="16" t="s">
        <v>26</v>
      </c>
      <c r="H29" s="16" t="s">
        <v>93</v>
      </c>
      <c r="I29" s="16" t="s">
        <v>28</v>
      </c>
      <c r="J29" s="34" t="s">
        <v>95</v>
      </c>
      <c r="K29" s="17" t="s">
        <v>89</v>
      </c>
      <c r="L29" s="18">
        <v>100</v>
      </c>
      <c r="M29" s="18">
        <v>100</v>
      </c>
      <c r="N29" s="18">
        <v>100</v>
      </c>
      <c r="O29" s="18">
        <v>100</v>
      </c>
      <c r="P29" s="36">
        <v>0</v>
      </c>
      <c r="Q29" s="36">
        <v>1.5</v>
      </c>
      <c r="R29" s="36">
        <v>1.5</v>
      </c>
      <c r="S29" s="36">
        <v>1.5</v>
      </c>
      <c r="T29" s="36">
        <v>1.5</v>
      </c>
      <c r="U29" s="28"/>
      <c r="V29" s="28"/>
      <c r="W29" s="28"/>
      <c r="X29" s="28"/>
      <c r="Y29" s="28"/>
      <c r="Z29" s="28"/>
      <c r="AA29" s="28"/>
      <c r="AB29" s="28"/>
      <c r="AC29" s="28"/>
      <c r="AD29" s="29"/>
      <c r="AE29" s="29"/>
      <c r="AF29" s="30"/>
      <c r="AG29" s="30"/>
      <c r="AH29" s="30"/>
      <c r="AI29" s="30"/>
      <c r="AJ29" s="30"/>
      <c r="AK29" s="30"/>
      <c r="AL29" s="3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 s="19" customFormat="1" ht="27.75" customHeight="1">
      <c r="A30" s="15">
        <v>23</v>
      </c>
      <c r="B30" s="16" t="s">
        <v>69</v>
      </c>
      <c r="C30" s="16" t="s">
        <v>4</v>
      </c>
      <c r="D30" s="16" t="s">
        <v>32</v>
      </c>
      <c r="E30" s="16" t="s">
        <v>20</v>
      </c>
      <c r="F30" s="16" t="s">
        <v>21</v>
      </c>
      <c r="G30" s="16" t="s">
        <v>20</v>
      </c>
      <c r="H30" s="16" t="s">
        <v>22</v>
      </c>
      <c r="I30" s="16" t="s">
        <v>21</v>
      </c>
      <c r="J30" s="17" t="s">
        <v>31</v>
      </c>
      <c r="K30" s="17"/>
      <c r="L30" s="18"/>
      <c r="M30" s="18"/>
      <c r="N30" s="18"/>
      <c r="O30" s="18"/>
      <c r="P30" s="36">
        <f>P31</f>
        <v>59.5</v>
      </c>
      <c r="Q30" s="36">
        <f>Q31</f>
        <v>69.3</v>
      </c>
      <c r="R30" s="36">
        <f aca="true" t="shared" si="2" ref="R30:T31">R31</f>
        <v>79.3</v>
      </c>
      <c r="S30" s="36">
        <f t="shared" si="2"/>
        <v>79.3</v>
      </c>
      <c r="T30" s="36">
        <f t="shared" si="2"/>
        <v>79.3</v>
      </c>
      <c r="U30" s="29"/>
      <c r="V30" s="29"/>
      <c r="W30" s="29"/>
      <c r="X30" s="29"/>
      <c r="Y30" s="29"/>
      <c r="Z30" s="28"/>
      <c r="AA30" s="28"/>
      <c r="AB30" s="28"/>
      <c r="AC30" s="28"/>
      <c r="AD30" s="29"/>
      <c r="AE30" s="29"/>
      <c r="AF30" s="30"/>
      <c r="AG30" s="30"/>
      <c r="AH30" s="30"/>
      <c r="AI30" s="30"/>
      <c r="AJ30" s="30"/>
      <c r="AK30" s="30"/>
      <c r="AL30" s="30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</row>
    <row r="31" spans="1:53" s="19" customFormat="1" ht="13.5" customHeight="1">
      <c r="A31" s="15">
        <v>24</v>
      </c>
      <c r="B31" s="16" t="s">
        <v>21</v>
      </c>
      <c r="C31" s="16" t="s">
        <v>4</v>
      </c>
      <c r="D31" s="16" t="s">
        <v>32</v>
      </c>
      <c r="E31" s="16" t="s">
        <v>29</v>
      </c>
      <c r="F31" s="16" t="s">
        <v>21</v>
      </c>
      <c r="G31" s="16" t="s">
        <v>20</v>
      </c>
      <c r="H31" s="16" t="s">
        <v>22</v>
      </c>
      <c r="I31" s="16" t="s">
        <v>33</v>
      </c>
      <c r="J31" s="17" t="s">
        <v>82</v>
      </c>
      <c r="K31" s="17"/>
      <c r="L31" s="18"/>
      <c r="M31" s="18"/>
      <c r="N31" s="18"/>
      <c r="O31" s="18"/>
      <c r="P31" s="36">
        <f>P32</f>
        <v>59.5</v>
      </c>
      <c r="Q31" s="36">
        <f>Q32</f>
        <v>69.3</v>
      </c>
      <c r="R31" s="36">
        <f t="shared" si="2"/>
        <v>79.3</v>
      </c>
      <c r="S31" s="36">
        <f t="shared" si="2"/>
        <v>79.3</v>
      </c>
      <c r="T31" s="36">
        <f t="shared" si="2"/>
        <v>79.3</v>
      </c>
      <c r="U31" s="29"/>
      <c r="V31" s="29"/>
      <c r="W31" s="29"/>
      <c r="X31" s="29"/>
      <c r="Y31" s="29"/>
      <c r="Z31" s="28"/>
      <c r="AA31" s="28"/>
      <c r="AB31" s="28"/>
      <c r="AC31" s="28"/>
      <c r="AD31" s="29"/>
      <c r="AE31" s="29"/>
      <c r="AF31" s="30"/>
      <c r="AG31" s="30"/>
      <c r="AH31" s="30"/>
      <c r="AI31" s="30"/>
      <c r="AJ31" s="30"/>
      <c r="AK31" s="30"/>
      <c r="AL31" s="30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</row>
    <row r="32" spans="1:53" s="19" customFormat="1" ht="39" customHeight="1">
      <c r="A32" s="15">
        <v>25</v>
      </c>
      <c r="B32" s="16" t="s">
        <v>69</v>
      </c>
      <c r="C32" s="16" t="s">
        <v>4</v>
      </c>
      <c r="D32" s="16" t="s">
        <v>32</v>
      </c>
      <c r="E32" s="16" t="s">
        <v>29</v>
      </c>
      <c r="F32" s="16" t="s">
        <v>83</v>
      </c>
      <c r="G32" s="16" t="s">
        <v>66</v>
      </c>
      <c r="H32" s="16" t="s">
        <v>22</v>
      </c>
      <c r="I32" s="16" t="s">
        <v>33</v>
      </c>
      <c r="J32" s="17" t="s">
        <v>84</v>
      </c>
      <c r="K32" s="17" t="s">
        <v>89</v>
      </c>
      <c r="L32" s="18">
        <v>100</v>
      </c>
      <c r="M32" s="18">
        <v>100</v>
      </c>
      <c r="N32" s="18">
        <v>100</v>
      </c>
      <c r="O32" s="18">
        <v>100</v>
      </c>
      <c r="P32" s="36">
        <v>59.5</v>
      </c>
      <c r="Q32" s="36">
        <v>69.3</v>
      </c>
      <c r="R32" s="36">
        <v>79.3</v>
      </c>
      <c r="S32" s="36">
        <v>79.3</v>
      </c>
      <c r="T32" s="36">
        <v>79.3</v>
      </c>
      <c r="U32" s="28"/>
      <c r="V32" s="28"/>
      <c r="W32" s="28"/>
      <c r="X32" s="28"/>
      <c r="Y32" s="28"/>
      <c r="Z32" s="28"/>
      <c r="AA32" s="28"/>
      <c r="AB32" s="28"/>
      <c r="AC32" s="28"/>
      <c r="AD32" s="29"/>
      <c r="AE32" s="29"/>
      <c r="AF32" s="30"/>
      <c r="AG32" s="30"/>
      <c r="AH32" s="30"/>
      <c r="AI32" s="30"/>
      <c r="AJ32" s="30"/>
      <c r="AK32" s="30"/>
      <c r="AL32" s="30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</row>
    <row r="33" spans="1:53" s="19" customFormat="1" ht="14.25" customHeight="1">
      <c r="A33" s="15">
        <v>26</v>
      </c>
      <c r="B33" s="16" t="s">
        <v>21</v>
      </c>
      <c r="C33" s="16" t="s">
        <v>8</v>
      </c>
      <c r="D33" s="16" t="s">
        <v>20</v>
      </c>
      <c r="E33" s="16" t="s">
        <v>20</v>
      </c>
      <c r="F33" s="16" t="s">
        <v>21</v>
      </c>
      <c r="G33" s="16" t="s">
        <v>20</v>
      </c>
      <c r="H33" s="16" t="s">
        <v>22</v>
      </c>
      <c r="I33" s="16" t="s">
        <v>21</v>
      </c>
      <c r="J33" s="17" t="s">
        <v>36</v>
      </c>
      <c r="K33" s="17"/>
      <c r="L33" s="18"/>
      <c r="M33" s="18"/>
      <c r="N33" s="18"/>
      <c r="O33" s="18"/>
      <c r="P33" s="36">
        <f>P34</f>
        <v>3337.7699999999995</v>
      </c>
      <c r="Q33" s="36">
        <f>Q34</f>
        <v>4790.77</v>
      </c>
      <c r="R33" s="36">
        <f>R34</f>
        <v>5210.39</v>
      </c>
      <c r="S33" s="36">
        <f>S34</f>
        <v>4105.09</v>
      </c>
      <c r="T33" s="36">
        <f>T34</f>
        <v>4049.4</v>
      </c>
      <c r="U33" s="29"/>
      <c r="V33" s="29"/>
      <c r="W33" s="29"/>
      <c r="X33" s="29"/>
      <c r="Y33" s="29"/>
      <c r="Z33" s="28"/>
      <c r="AA33" s="28"/>
      <c r="AB33" s="28"/>
      <c r="AC33" s="28"/>
      <c r="AD33" s="29"/>
      <c r="AE33" s="29"/>
      <c r="AF33" s="30"/>
      <c r="AG33" s="30"/>
      <c r="AH33" s="30"/>
      <c r="AI33" s="30"/>
      <c r="AJ33" s="30"/>
      <c r="AK33" s="30"/>
      <c r="AL33" s="30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53" s="19" customFormat="1" ht="27" customHeight="1">
      <c r="A34" s="15">
        <v>27</v>
      </c>
      <c r="B34" s="16" t="s">
        <v>21</v>
      </c>
      <c r="C34" s="16" t="s">
        <v>8</v>
      </c>
      <c r="D34" s="16" t="s">
        <v>29</v>
      </c>
      <c r="E34" s="16" t="s">
        <v>20</v>
      </c>
      <c r="F34" s="16" t="s">
        <v>21</v>
      </c>
      <c r="G34" s="16" t="s">
        <v>20</v>
      </c>
      <c r="H34" s="16" t="s">
        <v>22</v>
      </c>
      <c r="I34" s="16" t="s">
        <v>21</v>
      </c>
      <c r="J34" s="17" t="s">
        <v>37</v>
      </c>
      <c r="K34" s="17"/>
      <c r="L34" s="18"/>
      <c r="M34" s="18"/>
      <c r="N34" s="18"/>
      <c r="O34" s="18"/>
      <c r="P34" s="36">
        <f>P35+P38+P43</f>
        <v>3337.7699999999995</v>
      </c>
      <c r="Q34" s="36">
        <f>Q35+Q38+Q43</f>
        <v>4790.77</v>
      </c>
      <c r="R34" s="36">
        <f>R35+R38+R43</f>
        <v>5210.39</v>
      </c>
      <c r="S34" s="36">
        <f>S35+S38+S43</f>
        <v>4105.09</v>
      </c>
      <c r="T34" s="36">
        <f>T35+T38+T43</f>
        <v>4049.4</v>
      </c>
      <c r="U34" s="29"/>
      <c r="V34" s="29"/>
      <c r="W34" s="29"/>
      <c r="X34" s="29"/>
      <c r="Y34" s="29"/>
      <c r="Z34" s="28"/>
      <c r="AA34" s="28"/>
      <c r="AB34" s="28"/>
      <c r="AC34" s="28"/>
      <c r="AD34" s="29"/>
      <c r="AE34" s="29"/>
      <c r="AF34" s="30"/>
      <c r="AG34" s="30"/>
      <c r="AH34" s="30"/>
      <c r="AI34" s="30"/>
      <c r="AJ34" s="30"/>
      <c r="AK34" s="30"/>
      <c r="AL34" s="30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</row>
    <row r="35" spans="1:53" s="19" customFormat="1" ht="25.5" customHeight="1">
      <c r="A35" s="15">
        <v>28</v>
      </c>
      <c r="B35" s="16" t="s">
        <v>69</v>
      </c>
      <c r="C35" s="16" t="s">
        <v>8</v>
      </c>
      <c r="D35" s="16" t="s">
        <v>29</v>
      </c>
      <c r="E35" s="16" t="s">
        <v>26</v>
      </c>
      <c r="F35" s="16" t="s">
        <v>21</v>
      </c>
      <c r="G35" s="16" t="s">
        <v>20</v>
      </c>
      <c r="H35" s="16" t="s">
        <v>22</v>
      </c>
      <c r="I35" s="16" t="s">
        <v>97</v>
      </c>
      <c r="J35" s="17" t="s">
        <v>67</v>
      </c>
      <c r="K35" s="17" t="s">
        <v>89</v>
      </c>
      <c r="L35" s="18"/>
      <c r="M35" s="18"/>
      <c r="N35" s="18"/>
      <c r="O35" s="18"/>
      <c r="P35" s="36">
        <f aca="true" t="shared" si="3" ref="P35:T36">P36</f>
        <v>869.4</v>
      </c>
      <c r="Q35" s="36">
        <f t="shared" si="3"/>
        <v>911.9</v>
      </c>
      <c r="R35" s="36">
        <f t="shared" si="3"/>
        <v>1058.4</v>
      </c>
      <c r="S35" s="36">
        <f t="shared" si="3"/>
        <v>846.7</v>
      </c>
      <c r="T35" s="36">
        <f t="shared" si="3"/>
        <v>846.7</v>
      </c>
      <c r="U35" s="29"/>
      <c r="V35" s="29"/>
      <c r="W35" s="29"/>
      <c r="X35" s="29"/>
      <c r="Y35" s="29"/>
      <c r="Z35" s="28"/>
      <c r="AA35" s="28"/>
      <c r="AB35" s="28"/>
      <c r="AC35" s="28"/>
      <c r="AD35" s="29"/>
      <c r="AE35" s="29"/>
      <c r="AF35" s="30"/>
      <c r="AG35" s="30"/>
      <c r="AH35" s="30"/>
      <c r="AI35" s="30"/>
      <c r="AJ35" s="30"/>
      <c r="AK35" s="30"/>
      <c r="AL35" s="30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s="19" customFormat="1" ht="30.75" customHeight="1">
      <c r="A36" s="15">
        <v>29</v>
      </c>
      <c r="B36" s="16" t="s">
        <v>69</v>
      </c>
      <c r="C36" s="16" t="s">
        <v>8</v>
      </c>
      <c r="D36" s="16" t="s">
        <v>29</v>
      </c>
      <c r="E36" s="16" t="s">
        <v>34</v>
      </c>
      <c r="F36" s="16" t="s">
        <v>42</v>
      </c>
      <c r="G36" s="16" t="s">
        <v>20</v>
      </c>
      <c r="H36" s="16" t="s">
        <v>22</v>
      </c>
      <c r="I36" s="16" t="s">
        <v>97</v>
      </c>
      <c r="J36" s="17" t="s">
        <v>68</v>
      </c>
      <c r="K36" s="17" t="s">
        <v>89</v>
      </c>
      <c r="L36" s="18"/>
      <c r="M36" s="18"/>
      <c r="N36" s="18"/>
      <c r="O36" s="18"/>
      <c r="P36" s="36">
        <f t="shared" si="3"/>
        <v>869.4</v>
      </c>
      <c r="Q36" s="36">
        <f t="shared" si="3"/>
        <v>911.9</v>
      </c>
      <c r="R36" s="36">
        <f t="shared" si="3"/>
        <v>1058.4</v>
      </c>
      <c r="S36" s="36">
        <f t="shared" si="3"/>
        <v>846.7</v>
      </c>
      <c r="T36" s="36">
        <f t="shared" si="3"/>
        <v>846.7</v>
      </c>
      <c r="U36" s="28"/>
      <c r="V36" s="28"/>
      <c r="W36" s="28"/>
      <c r="X36" s="28"/>
      <c r="Y36" s="28"/>
      <c r="Z36" s="28"/>
      <c r="AA36" s="28"/>
      <c r="AB36" s="28"/>
      <c r="AC36" s="28"/>
      <c r="AD36" s="29"/>
      <c r="AE36" s="29"/>
      <c r="AF36" s="30"/>
      <c r="AG36" s="30"/>
      <c r="AH36" s="30"/>
      <c r="AI36" s="30"/>
      <c r="AJ36" s="30"/>
      <c r="AK36" s="30"/>
      <c r="AL36" s="30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s="19" customFormat="1" ht="37.5" customHeight="1">
      <c r="A37" s="15">
        <v>30</v>
      </c>
      <c r="B37" s="16" t="s">
        <v>69</v>
      </c>
      <c r="C37" s="16" t="s">
        <v>8</v>
      </c>
      <c r="D37" s="16" t="s">
        <v>29</v>
      </c>
      <c r="E37" s="16" t="s">
        <v>34</v>
      </c>
      <c r="F37" s="16" t="s">
        <v>42</v>
      </c>
      <c r="G37" s="16" t="s">
        <v>66</v>
      </c>
      <c r="H37" s="16" t="s">
        <v>22</v>
      </c>
      <c r="I37" s="16" t="s">
        <v>97</v>
      </c>
      <c r="J37" s="17" t="s">
        <v>107</v>
      </c>
      <c r="K37" s="17" t="s">
        <v>89</v>
      </c>
      <c r="L37" s="18">
        <v>100</v>
      </c>
      <c r="M37" s="18">
        <v>100</v>
      </c>
      <c r="N37" s="18">
        <v>100</v>
      </c>
      <c r="O37" s="18">
        <v>100</v>
      </c>
      <c r="P37" s="36">
        <v>869.4</v>
      </c>
      <c r="Q37" s="36">
        <v>911.9</v>
      </c>
      <c r="R37" s="36">
        <v>1058.4</v>
      </c>
      <c r="S37" s="36">
        <v>846.7</v>
      </c>
      <c r="T37" s="36">
        <v>846.7</v>
      </c>
      <c r="U37" s="28"/>
      <c r="V37" s="28"/>
      <c r="W37" s="28"/>
      <c r="X37" s="28"/>
      <c r="Y37" s="28"/>
      <c r="Z37" s="28"/>
      <c r="AA37" s="28"/>
      <c r="AB37" s="28"/>
      <c r="AC37" s="28"/>
      <c r="AD37" s="29"/>
      <c r="AE37" s="29"/>
      <c r="AF37" s="30"/>
      <c r="AG37" s="30"/>
      <c r="AH37" s="30"/>
      <c r="AI37" s="30"/>
      <c r="AJ37" s="30"/>
      <c r="AK37" s="30"/>
      <c r="AL37" s="30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s="19" customFormat="1" ht="40.5" customHeight="1">
      <c r="A38" s="15">
        <v>31</v>
      </c>
      <c r="B38" s="16" t="s">
        <v>69</v>
      </c>
      <c r="C38" s="16" t="s">
        <v>8</v>
      </c>
      <c r="D38" s="16" t="s">
        <v>29</v>
      </c>
      <c r="E38" s="16" t="s">
        <v>35</v>
      </c>
      <c r="F38" s="16" t="s">
        <v>21</v>
      </c>
      <c r="G38" s="16" t="s">
        <v>20</v>
      </c>
      <c r="H38" s="16" t="s">
        <v>22</v>
      </c>
      <c r="I38" s="16" t="s">
        <v>97</v>
      </c>
      <c r="J38" s="17" t="s">
        <v>71</v>
      </c>
      <c r="K38" s="17" t="s">
        <v>89</v>
      </c>
      <c r="L38" s="18"/>
      <c r="M38" s="18"/>
      <c r="N38" s="18"/>
      <c r="O38" s="18"/>
      <c r="P38" s="36">
        <f>P39+P41</f>
        <v>38.7</v>
      </c>
      <c r="Q38" s="36">
        <f>Q39+Q41</f>
        <v>55.800000000000004</v>
      </c>
      <c r="R38" s="36">
        <f>R39+R41</f>
        <v>54.230000000000004</v>
      </c>
      <c r="S38" s="36">
        <f>S39+S41</f>
        <v>56.79</v>
      </c>
      <c r="T38" s="36">
        <f>T39+T41</f>
        <v>1.1</v>
      </c>
      <c r="U38" s="28"/>
      <c r="V38" s="28"/>
      <c r="W38" s="28"/>
      <c r="X38" s="28"/>
      <c r="Y38" s="28"/>
      <c r="Z38" s="28"/>
      <c r="AA38" s="28"/>
      <c r="AB38" s="28"/>
      <c r="AC38" s="28"/>
      <c r="AD38" s="29"/>
      <c r="AE38" s="29"/>
      <c r="AF38" s="30"/>
      <c r="AG38" s="30"/>
      <c r="AH38" s="30"/>
      <c r="AI38" s="30"/>
      <c r="AJ38" s="30"/>
      <c r="AK38" s="30"/>
      <c r="AL38" s="30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 spans="1:53" s="19" customFormat="1" ht="52.5" customHeight="1">
      <c r="A39" s="15">
        <v>32</v>
      </c>
      <c r="B39" s="16" t="s">
        <v>69</v>
      </c>
      <c r="C39" s="16" t="s">
        <v>8</v>
      </c>
      <c r="D39" s="16" t="s">
        <v>29</v>
      </c>
      <c r="E39" s="16" t="s">
        <v>72</v>
      </c>
      <c r="F39" s="16" t="s">
        <v>62</v>
      </c>
      <c r="G39" s="16" t="s">
        <v>20</v>
      </c>
      <c r="H39" s="16" t="s">
        <v>22</v>
      </c>
      <c r="I39" s="16" t="s">
        <v>97</v>
      </c>
      <c r="J39" s="17" t="s">
        <v>45</v>
      </c>
      <c r="K39" s="17" t="s">
        <v>89</v>
      </c>
      <c r="L39" s="18"/>
      <c r="M39" s="18"/>
      <c r="N39" s="18"/>
      <c r="O39" s="18"/>
      <c r="P39" s="36">
        <f>P40</f>
        <v>38.7</v>
      </c>
      <c r="Q39" s="36">
        <f>Q40</f>
        <v>54.7</v>
      </c>
      <c r="R39" s="36">
        <f>R40</f>
        <v>53.13</v>
      </c>
      <c r="S39" s="36">
        <f>S40</f>
        <v>55.69</v>
      </c>
      <c r="T39" s="36">
        <f>T40</f>
        <v>0</v>
      </c>
      <c r="U39" s="28"/>
      <c r="V39" s="28"/>
      <c r="W39" s="28"/>
      <c r="X39" s="28"/>
      <c r="Y39" s="28"/>
      <c r="Z39" s="28"/>
      <c r="AA39" s="28"/>
      <c r="AB39" s="28"/>
      <c r="AC39" s="28"/>
      <c r="AD39" s="29"/>
      <c r="AE39" s="29"/>
      <c r="AF39" s="30"/>
      <c r="AG39" s="30"/>
      <c r="AH39" s="30"/>
      <c r="AI39" s="30"/>
      <c r="AJ39" s="30"/>
      <c r="AK39" s="30"/>
      <c r="AL39" s="30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</row>
    <row r="40" spans="1:53" s="19" customFormat="1" ht="43.5" customHeight="1">
      <c r="A40" s="15">
        <v>33</v>
      </c>
      <c r="B40" s="16" t="s">
        <v>69</v>
      </c>
      <c r="C40" s="16" t="s">
        <v>8</v>
      </c>
      <c r="D40" s="16" t="s">
        <v>29</v>
      </c>
      <c r="E40" s="16" t="s">
        <v>72</v>
      </c>
      <c r="F40" s="16" t="s">
        <v>62</v>
      </c>
      <c r="G40" s="16" t="s">
        <v>66</v>
      </c>
      <c r="H40" s="16" t="s">
        <v>22</v>
      </c>
      <c r="I40" s="16" t="s">
        <v>97</v>
      </c>
      <c r="J40" s="17" t="s">
        <v>73</v>
      </c>
      <c r="K40" s="17" t="s">
        <v>89</v>
      </c>
      <c r="L40" s="18">
        <v>100</v>
      </c>
      <c r="M40" s="18">
        <v>100</v>
      </c>
      <c r="N40" s="18">
        <v>100</v>
      </c>
      <c r="O40" s="18"/>
      <c r="P40" s="36">
        <v>38.7</v>
      </c>
      <c r="Q40" s="36">
        <v>54.7</v>
      </c>
      <c r="R40" s="36">
        <v>53.13</v>
      </c>
      <c r="S40" s="36">
        <v>55.69</v>
      </c>
      <c r="T40" s="36">
        <v>0</v>
      </c>
      <c r="U40" s="28"/>
      <c r="V40" s="28"/>
      <c r="W40" s="28"/>
      <c r="X40" s="28"/>
      <c r="Y40" s="28"/>
      <c r="Z40" s="28"/>
      <c r="AA40" s="28"/>
      <c r="AB40" s="28"/>
      <c r="AC40" s="28"/>
      <c r="AD40" s="29"/>
      <c r="AE40" s="29"/>
      <c r="AF40" s="30"/>
      <c r="AG40" s="30"/>
      <c r="AH40" s="30"/>
      <c r="AI40" s="30"/>
      <c r="AJ40" s="30"/>
      <c r="AK40" s="30"/>
      <c r="AL40" s="30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</row>
    <row r="41" spans="1:53" s="19" customFormat="1" ht="48" customHeight="1">
      <c r="A41" s="15">
        <v>34</v>
      </c>
      <c r="B41" s="16" t="s">
        <v>69</v>
      </c>
      <c r="C41" s="16" t="s">
        <v>8</v>
      </c>
      <c r="D41" s="16" t="s">
        <v>29</v>
      </c>
      <c r="E41" s="16" t="s">
        <v>35</v>
      </c>
      <c r="F41" s="16" t="s">
        <v>75</v>
      </c>
      <c r="G41" s="16" t="s">
        <v>66</v>
      </c>
      <c r="H41" s="16" t="s">
        <v>22</v>
      </c>
      <c r="I41" s="16" t="s">
        <v>97</v>
      </c>
      <c r="J41" s="17" t="s">
        <v>74</v>
      </c>
      <c r="K41" s="17" t="s">
        <v>89</v>
      </c>
      <c r="L41" s="18"/>
      <c r="M41" s="18"/>
      <c r="N41" s="18"/>
      <c r="O41" s="18"/>
      <c r="P41" s="36">
        <f>P42</f>
        <v>0</v>
      </c>
      <c r="Q41" s="36">
        <v>1.1</v>
      </c>
      <c r="R41" s="36">
        <f>R42</f>
        <v>1.1</v>
      </c>
      <c r="S41" s="36">
        <f>S42</f>
        <v>1.1</v>
      </c>
      <c r="T41" s="36">
        <f>T42</f>
        <v>1.1</v>
      </c>
      <c r="U41" s="28"/>
      <c r="V41" s="28"/>
      <c r="W41" s="28"/>
      <c r="X41" s="28"/>
      <c r="Y41" s="28"/>
      <c r="Z41" s="28"/>
      <c r="AA41" s="28"/>
      <c r="AB41" s="28"/>
      <c r="AC41" s="28"/>
      <c r="AD41" s="29"/>
      <c r="AE41" s="29"/>
      <c r="AF41" s="30"/>
      <c r="AG41" s="30"/>
      <c r="AH41" s="30"/>
      <c r="AI41" s="30"/>
      <c r="AJ41" s="30"/>
      <c r="AK41" s="30"/>
      <c r="AL41" s="30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</row>
    <row r="42" spans="1:53" s="19" customFormat="1" ht="40.5" customHeight="1">
      <c r="A42" s="15">
        <v>35</v>
      </c>
      <c r="B42" s="16" t="s">
        <v>69</v>
      </c>
      <c r="C42" s="16" t="s">
        <v>8</v>
      </c>
      <c r="D42" s="16" t="s">
        <v>29</v>
      </c>
      <c r="E42" s="16" t="s">
        <v>35</v>
      </c>
      <c r="F42" s="16" t="s">
        <v>75</v>
      </c>
      <c r="G42" s="16" t="s">
        <v>66</v>
      </c>
      <c r="H42" s="16" t="s">
        <v>76</v>
      </c>
      <c r="I42" s="16" t="s">
        <v>97</v>
      </c>
      <c r="J42" s="17" t="s">
        <v>77</v>
      </c>
      <c r="K42" s="17" t="s">
        <v>89</v>
      </c>
      <c r="L42" s="18">
        <v>100</v>
      </c>
      <c r="M42" s="18">
        <v>100</v>
      </c>
      <c r="N42" s="18">
        <v>100</v>
      </c>
      <c r="O42" s="18">
        <v>100</v>
      </c>
      <c r="P42" s="36">
        <v>0</v>
      </c>
      <c r="Q42" s="36">
        <v>1.1</v>
      </c>
      <c r="R42" s="36">
        <v>1.1</v>
      </c>
      <c r="S42" s="36">
        <v>1.1</v>
      </c>
      <c r="T42" s="36">
        <v>1.1</v>
      </c>
      <c r="U42" s="28"/>
      <c r="V42" s="28"/>
      <c r="W42" s="28"/>
      <c r="X42" s="28"/>
      <c r="Y42" s="28"/>
      <c r="Z42" s="28"/>
      <c r="AA42" s="28"/>
      <c r="AB42" s="28"/>
      <c r="AC42" s="28"/>
      <c r="AD42" s="29"/>
      <c r="AE42" s="29"/>
      <c r="AF42" s="30"/>
      <c r="AG42" s="30"/>
      <c r="AH42" s="30"/>
      <c r="AI42" s="30"/>
      <c r="AJ42" s="30"/>
      <c r="AK42" s="30"/>
      <c r="AL42" s="30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</row>
    <row r="43" spans="1:53" s="19" customFormat="1" ht="15.75" customHeight="1">
      <c r="A43" s="15">
        <v>36</v>
      </c>
      <c r="B43" s="16" t="s">
        <v>69</v>
      </c>
      <c r="C43" s="16" t="s">
        <v>8</v>
      </c>
      <c r="D43" s="16" t="s">
        <v>29</v>
      </c>
      <c r="E43" s="16" t="s">
        <v>86</v>
      </c>
      <c r="F43" s="16" t="s">
        <v>21</v>
      </c>
      <c r="G43" s="16" t="s">
        <v>20</v>
      </c>
      <c r="H43" s="16" t="s">
        <v>22</v>
      </c>
      <c r="I43" s="16" t="s">
        <v>97</v>
      </c>
      <c r="J43" s="17" t="s">
        <v>114</v>
      </c>
      <c r="K43" s="17"/>
      <c r="L43" s="18"/>
      <c r="M43" s="18"/>
      <c r="N43" s="18"/>
      <c r="O43" s="18"/>
      <c r="P43" s="36">
        <f>P44</f>
        <v>2429.6699999999996</v>
      </c>
      <c r="Q43" s="36">
        <f>Q44</f>
        <v>3823.07</v>
      </c>
      <c r="R43" s="36">
        <f>R44</f>
        <v>4097.76</v>
      </c>
      <c r="S43" s="36">
        <f>S44</f>
        <v>3201.6</v>
      </c>
      <c r="T43" s="36">
        <f>T44</f>
        <v>3201.6</v>
      </c>
      <c r="U43" s="29"/>
      <c r="V43" s="29"/>
      <c r="W43" s="29"/>
      <c r="X43" s="29"/>
      <c r="Y43" s="29"/>
      <c r="Z43" s="28"/>
      <c r="AA43" s="28"/>
      <c r="AB43" s="28"/>
      <c r="AC43" s="28"/>
      <c r="AD43" s="29"/>
      <c r="AE43" s="29"/>
      <c r="AF43" s="30"/>
      <c r="AG43" s="30"/>
      <c r="AH43" s="30"/>
      <c r="AI43" s="30"/>
      <c r="AJ43" s="30"/>
      <c r="AK43" s="30"/>
      <c r="AL43" s="30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</row>
    <row r="44" spans="1:53" s="19" customFormat="1" ht="27.75" customHeight="1">
      <c r="A44" s="15">
        <v>37</v>
      </c>
      <c r="B44" s="16" t="s">
        <v>69</v>
      </c>
      <c r="C44" s="16" t="s">
        <v>8</v>
      </c>
      <c r="D44" s="16" t="s">
        <v>29</v>
      </c>
      <c r="E44" s="16" t="s">
        <v>78</v>
      </c>
      <c r="F44" s="16" t="s">
        <v>70</v>
      </c>
      <c r="G44" s="16" t="s">
        <v>20</v>
      </c>
      <c r="H44" s="16" t="s">
        <v>22</v>
      </c>
      <c r="I44" s="16" t="s">
        <v>97</v>
      </c>
      <c r="J44" s="17" t="s">
        <v>79</v>
      </c>
      <c r="K44" s="17"/>
      <c r="L44" s="18"/>
      <c r="M44" s="18"/>
      <c r="N44" s="18"/>
      <c r="O44" s="18"/>
      <c r="P44" s="36">
        <f>P45+P46+P47+P48+P49+P50</f>
        <v>2429.6699999999996</v>
      </c>
      <c r="Q44" s="36">
        <f>Q50+Q46+Q47+Q48+Q49+Q45</f>
        <v>3823.07</v>
      </c>
      <c r="R44" s="36">
        <f>R50+R46+R47+R49</f>
        <v>4097.76</v>
      </c>
      <c r="S44" s="36">
        <f>S50+S46+S47</f>
        <v>3201.6</v>
      </c>
      <c r="T44" s="36">
        <f>T50+T46+T47</f>
        <v>3201.6</v>
      </c>
      <c r="U44" s="29"/>
      <c r="V44" s="29"/>
      <c r="W44" s="29"/>
      <c r="X44" s="29"/>
      <c r="Y44" s="29"/>
      <c r="Z44" s="28"/>
      <c r="AA44" s="28"/>
      <c r="AB44" s="28"/>
      <c r="AC44" s="28"/>
      <c r="AD44" s="29"/>
      <c r="AE44" s="29"/>
      <c r="AF44" s="30"/>
      <c r="AG44" s="30"/>
      <c r="AH44" s="30"/>
      <c r="AI44" s="30"/>
      <c r="AJ44" s="30"/>
      <c r="AK44" s="30"/>
      <c r="AL44" s="30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</row>
    <row r="45" spans="1:53" s="19" customFormat="1" ht="27.75" customHeight="1">
      <c r="A45" s="15"/>
      <c r="B45" s="16" t="s">
        <v>69</v>
      </c>
      <c r="C45" s="16" t="s">
        <v>8</v>
      </c>
      <c r="D45" s="16" t="s">
        <v>29</v>
      </c>
      <c r="E45" s="16" t="s">
        <v>78</v>
      </c>
      <c r="F45" s="16" t="s">
        <v>70</v>
      </c>
      <c r="G45" s="16" t="s">
        <v>66</v>
      </c>
      <c r="H45" s="16" t="s">
        <v>121</v>
      </c>
      <c r="I45" s="16" t="s">
        <v>97</v>
      </c>
      <c r="J45" s="39" t="s">
        <v>122</v>
      </c>
      <c r="K45" s="17" t="s">
        <v>89</v>
      </c>
      <c r="L45" s="18">
        <v>100</v>
      </c>
      <c r="M45" s="18">
        <v>100</v>
      </c>
      <c r="N45" s="18"/>
      <c r="O45" s="18"/>
      <c r="P45" s="36">
        <v>0</v>
      </c>
      <c r="Q45" s="36">
        <v>45.3</v>
      </c>
      <c r="R45" s="36"/>
      <c r="S45" s="36"/>
      <c r="T45" s="36"/>
      <c r="U45" s="29"/>
      <c r="V45" s="29"/>
      <c r="W45" s="29"/>
      <c r="X45" s="29"/>
      <c r="Y45" s="29"/>
      <c r="Z45" s="28"/>
      <c r="AA45" s="28"/>
      <c r="AB45" s="28"/>
      <c r="AC45" s="28"/>
      <c r="AD45" s="29"/>
      <c r="AE45" s="29"/>
      <c r="AF45" s="30"/>
      <c r="AG45" s="30"/>
      <c r="AH45" s="30"/>
      <c r="AI45" s="30"/>
      <c r="AJ45" s="30"/>
      <c r="AK45" s="30"/>
      <c r="AL45" s="30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3" s="19" customFormat="1" ht="27.75" customHeight="1" thickBot="1">
      <c r="A46" s="15">
        <v>38</v>
      </c>
      <c r="B46" s="16" t="s">
        <v>69</v>
      </c>
      <c r="C46" s="16" t="s">
        <v>8</v>
      </c>
      <c r="D46" s="16" t="s">
        <v>29</v>
      </c>
      <c r="E46" s="16" t="s">
        <v>78</v>
      </c>
      <c r="F46" s="16" t="s">
        <v>70</v>
      </c>
      <c r="G46" s="16" t="s">
        <v>66</v>
      </c>
      <c r="H46" s="16" t="s">
        <v>108</v>
      </c>
      <c r="I46" s="16" t="s">
        <v>97</v>
      </c>
      <c r="J46" s="37" t="s">
        <v>109</v>
      </c>
      <c r="K46" s="17" t="s">
        <v>89</v>
      </c>
      <c r="L46" s="18">
        <v>100</v>
      </c>
      <c r="M46" s="18">
        <v>100</v>
      </c>
      <c r="N46" s="18">
        <v>100</v>
      </c>
      <c r="O46" s="18">
        <v>100</v>
      </c>
      <c r="P46" s="36">
        <v>2355.6</v>
      </c>
      <c r="Q46" s="36">
        <v>3632.8</v>
      </c>
      <c r="R46" s="36">
        <v>4002</v>
      </c>
      <c r="S46" s="36">
        <v>3201.6</v>
      </c>
      <c r="T46" s="36">
        <v>3201.6</v>
      </c>
      <c r="U46" s="29"/>
      <c r="V46" s="29"/>
      <c r="W46" s="29"/>
      <c r="X46" s="29"/>
      <c r="Y46" s="29"/>
      <c r="Z46" s="28"/>
      <c r="AA46" s="28"/>
      <c r="AB46" s="28"/>
      <c r="AC46" s="28"/>
      <c r="AD46" s="29"/>
      <c r="AE46" s="29"/>
      <c r="AF46" s="30"/>
      <c r="AG46" s="30"/>
      <c r="AH46" s="30"/>
      <c r="AI46" s="30"/>
      <c r="AJ46" s="30"/>
      <c r="AK46" s="30"/>
      <c r="AL46" s="30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3" s="19" customFormat="1" ht="27.75" customHeight="1" thickBot="1">
      <c r="A47" s="15">
        <v>39</v>
      </c>
      <c r="B47" s="16" t="s">
        <v>69</v>
      </c>
      <c r="C47" s="16" t="s">
        <v>8</v>
      </c>
      <c r="D47" s="16" t="s">
        <v>29</v>
      </c>
      <c r="E47" s="16" t="s">
        <v>78</v>
      </c>
      <c r="F47" s="16" t="s">
        <v>70</v>
      </c>
      <c r="G47" s="16" t="s">
        <v>66</v>
      </c>
      <c r="H47" s="16" t="s">
        <v>110</v>
      </c>
      <c r="I47" s="16" t="s">
        <v>97</v>
      </c>
      <c r="J47" s="38" t="s">
        <v>111</v>
      </c>
      <c r="K47" s="17" t="s">
        <v>89</v>
      </c>
      <c r="L47" s="18">
        <v>100</v>
      </c>
      <c r="M47" s="18">
        <v>100</v>
      </c>
      <c r="N47" s="18">
        <v>100</v>
      </c>
      <c r="O47" s="18">
        <v>100</v>
      </c>
      <c r="P47" s="36">
        <v>19</v>
      </c>
      <c r="Q47" s="36">
        <v>19</v>
      </c>
      <c r="R47" s="36">
        <v>0</v>
      </c>
      <c r="S47" s="36">
        <v>0</v>
      </c>
      <c r="T47" s="36">
        <v>0</v>
      </c>
      <c r="U47" s="29"/>
      <c r="V47" s="29"/>
      <c r="W47" s="29"/>
      <c r="X47" s="29"/>
      <c r="Y47" s="29"/>
      <c r="Z47" s="28"/>
      <c r="AA47" s="28"/>
      <c r="AB47" s="28"/>
      <c r="AC47" s="28"/>
      <c r="AD47" s="29"/>
      <c r="AE47" s="29"/>
      <c r="AF47" s="30"/>
      <c r="AG47" s="30"/>
      <c r="AH47" s="30"/>
      <c r="AI47" s="30"/>
      <c r="AJ47" s="30"/>
      <c r="AK47" s="30"/>
      <c r="AL47" s="30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3" s="19" customFormat="1" ht="27.75" customHeight="1">
      <c r="A48" s="15">
        <v>40</v>
      </c>
      <c r="B48" s="16" t="s">
        <v>69</v>
      </c>
      <c r="C48" s="16" t="s">
        <v>8</v>
      </c>
      <c r="D48" s="16" t="s">
        <v>29</v>
      </c>
      <c r="E48" s="16" t="s">
        <v>78</v>
      </c>
      <c r="F48" s="16" t="s">
        <v>70</v>
      </c>
      <c r="G48" s="16" t="s">
        <v>66</v>
      </c>
      <c r="H48" s="16" t="s">
        <v>112</v>
      </c>
      <c r="I48" s="16" t="s">
        <v>97</v>
      </c>
      <c r="J48" s="17" t="s">
        <v>113</v>
      </c>
      <c r="K48" s="17" t="s">
        <v>89</v>
      </c>
      <c r="L48" s="18">
        <v>100</v>
      </c>
      <c r="M48" s="18"/>
      <c r="N48" s="18"/>
      <c r="O48" s="18"/>
      <c r="P48" s="36">
        <v>0</v>
      </c>
      <c r="Q48" s="36">
        <v>70.9</v>
      </c>
      <c r="R48" s="36"/>
      <c r="S48" s="36"/>
      <c r="T48" s="36"/>
      <c r="U48" s="29"/>
      <c r="V48" s="29"/>
      <c r="W48" s="29"/>
      <c r="X48" s="29"/>
      <c r="Y48" s="29"/>
      <c r="Z48" s="28"/>
      <c r="AA48" s="28"/>
      <c r="AB48" s="28"/>
      <c r="AC48" s="28"/>
      <c r="AD48" s="29"/>
      <c r="AE48" s="29"/>
      <c r="AF48" s="30"/>
      <c r="AG48" s="30"/>
      <c r="AH48" s="30"/>
      <c r="AI48" s="30"/>
      <c r="AJ48" s="30"/>
      <c r="AK48" s="30"/>
      <c r="AL48" s="30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53" s="19" customFormat="1" ht="27.75" customHeight="1">
      <c r="A49" s="15"/>
      <c r="B49" s="16" t="s">
        <v>69</v>
      </c>
      <c r="C49" s="16" t="s">
        <v>8</v>
      </c>
      <c r="D49" s="16" t="s">
        <v>29</v>
      </c>
      <c r="E49" s="16" t="s">
        <v>78</v>
      </c>
      <c r="F49" s="16" t="s">
        <v>70</v>
      </c>
      <c r="G49" s="16" t="s">
        <v>66</v>
      </c>
      <c r="H49" s="16" t="s">
        <v>119</v>
      </c>
      <c r="I49" s="16" t="s">
        <v>97</v>
      </c>
      <c r="J49" s="40" t="s">
        <v>124</v>
      </c>
      <c r="K49" s="17" t="s">
        <v>89</v>
      </c>
      <c r="L49" s="18">
        <v>100</v>
      </c>
      <c r="M49" s="18">
        <v>100</v>
      </c>
      <c r="N49" s="18"/>
      <c r="O49" s="18"/>
      <c r="P49" s="36">
        <v>44.87</v>
      </c>
      <c r="Q49" s="36">
        <v>44.87</v>
      </c>
      <c r="R49" s="36">
        <v>95.76</v>
      </c>
      <c r="S49" s="36"/>
      <c r="T49" s="36"/>
      <c r="U49" s="29"/>
      <c r="V49" s="29"/>
      <c r="W49" s="29"/>
      <c r="X49" s="29"/>
      <c r="Y49" s="29"/>
      <c r="Z49" s="28"/>
      <c r="AA49" s="28"/>
      <c r="AB49" s="28"/>
      <c r="AC49" s="28"/>
      <c r="AD49" s="29"/>
      <c r="AE49" s="29"/>
      <c r="AF49" s="30"/>
      <c r="AG49" s="30"/>
      <c r="AH49" s="30"/>
      <c r="AI49" s="30"/>
      <c r="AJ49" s="30"/>
      <c r="AK49" s="30"/>
      <c r="AL49" s="30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</row>
    <row r="50" spans="1:53" s="19" customFormat="1" ht="38.25" customHeight="1">
      <c r="A50" s="15">
        <v>41</v>
      </c>
      <c r="B50" s="16" t="s">
        <v>69</v>
      </c>
      <c r="C50" s="16" t="s">
        <v>8</v>
      </c>
      <c r="D50" s="16" t="s">
        <v>29</v>
      </c>
      <c r="E50" s="16" t="s">
        <v>78</v>
      </c>
      <c r="F50" s="16" t="s">
        <v>70</v>
      </c>
      <c r="G50" s="16" t="s">
        <v>66</v>
      </c>
      <c r="H50" s="16" t="s">
        <v>120</v>
      </c>
      <c r="I50" s="16" t="s">
        <v>97</v>
      </c>
      <c r="J50" s="37" t="s">
        <v>123</v>
      </c>
      <c r="K50" s="17" t="s">
        <v>89</v>
      </c>
      <c r="L50" s="18">
        <v>100</v>
      </c>
      <c r="M50" s="18"/>
      <c r="N50" s="18"/>
      <c r="O50" s="18"/>
      <c r="P50" s="36">
        <v>10.2</v>
      </c>
      <c r="Q50" s="36">
        <v>10.2</v>
      </c>
      <c r="R50" s="36">
        <v>0</v>
      </c>
      <c r="S50" s="36">
        <v>0</v>
      </c>
      <c r="T50" s="36">
        <v>0</v>
      </c>
      <c r="U50" s="28"/>
      <c r="V50" s="28"/>
      <c r="W50" s="28"/>
      <c r="X50" s="28"/>
      <c r="Y50" s="28"/>
      <c r="Z50" s="28"/>
      <c r="AA50" s="28"/>
      <c r="AB50" s="28"/>
      <c r="AC50" s="28"/>
      <c r="AD50" s="29"/>
      <c r="AE50" s="29"/>
      <c r="AF50" s="30"/>
      <c r="AG50" s="30"/>
      <c r="AH50" s="30"/>
      <c r="AI50" s="30"/>
      <c r="AJ50" s="30"/>
      <c r="AK50" s="30"/>
      <c r="AL50" s="30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</row>
    <row r="51" spans="1:53" s="19" customFormat="1" ht="12.75">
      <c r="A51" s="41"/>
      <c r="B51" s="42"/>
      <c r="C51" s="42"/>
      <c r="D51" s="42"/>
      <c r="E51" s="42"/>
      <c r="F51" s="42"/>
      <c r="G51" s="42"/>
      <c r="H51" s="42"/>
      <c r="I51" s="42"/>
      <c r="J51" s="43"/>
      <c r="K51" s="17"/>
      <c r="L51" s="18"/>
      <c r="M51" s="18"/>
      <c r="N51" s="18"/>
      <c r="O51" s="18"/>
      <c r="P51" s="36">
        <f>P8+P33</f>
        <v>3566.8699999999994</v>
      </c>
      <c r="Q51" s="36">
        <f>Q8+Q33</f>
        <v>5126.27</v>
      </c>
      <c r="R51" s="36">
        <f>R8+R33</f>
        <v>5559.490000000001</v>
      </c>
      <c r="S51" s="36">
        <f>S8+S33</f>
        <v>4463.89</v>
      </c>
      <c r="T51" s="36">
        <f>T8+T33</f>
        <v>4418.4</v>
      </c>
      <c r="U51" s="29"/>
      <c r="V51" s="29"/>
      <c r="W51" s="29"/>
      <c r="X51" s="29"/>
      <c r="Y51" s="29"/>
      <c r="Z51" s="29"/>
      <c r="AA51" s="28"/>
      <c r="AB51" s="28"/>
      <c r="AC51" s="28"/>
      <c r="AD51" s="29"/>
      <c r="AE51" s="29"/>
      <c r="AF51" s="30"/>
      <c r="AG51" s="30"/>
      <c r="AH51" s="30"/>
      <c r="AI51" s="30"/>
      <c r="AJ51" s="30"/>
      <c r="AK51" s="30"/>
      <c r="AL51" s="30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</row>
    <row r="52" spans="1:53" s="19" customFormat="1" ht="15.7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8"/>
      <c r="V52" s="28"/>
      <c r="W52" s="28"/>
      <c r="X52" s="28"/>
      <c r="Y52" s="28"/>
      <c r="Z52" s="28"/>
      <c r="AA52" s="28"/>
      <c r="AB52" s="28"/>
      <c r="AC52" s="28"/>
      <c r="AD52" s="29"/>
      <c r="AE52" s="29"/>
      <c r="AF52" s="31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</row>
    <row r="53" spans="21:31" ht="15.75">
      <c r="U53" s="28"/>
      <c r="V53" s="28"/>
      <c r="W53" s="28"/>
      <c r="X53" s="28"/>
      <c r="Y53" s="28"/>
      <c r="Z53" s="28"/>
      <c r="AA53" s="28"/>
      <c r="AB53" s="28"/>
      <c r="AC53" s="28"/>
      <c r="AD53" s="29"/>
      <c r="AE53" s="29"/>
    </row>
    <row r="54" spans="21:31" ht="15.75">
      <c r="U54" s="28"/>
      <c r="V54" s="28"/>
      <c r="W54" s="28"/>
      <c r="X54" s="28"/>
      <c r="Y54" s="28"/>
      <c r="Z54" s="28"/>
      <c r="AA54" s="28"/>
      <c r="AB54" s="28"/>
      <c r="AC54" s="28"/>
      <c r="AD54" s="29"/>
      <c r="AE54" s="29"/>
    </row>
    <row r="55" spans="21:31" ht="15.75">
      <c r="U55" s="28"/>
      <c r="V55" s="28"/>
      <c r="W55" s="28"/>
      <c r="X55" s="28"/>
      <c r="Y55" s="28"/>
      <c r="Z55" s="28"/>
      <c r="AA55" s="28"/>
      <c r="AB55" s="28"/>
      <c r="AC55" s="28"/>
      <c r="AD55" s="29"/>
      <c r="AE55" s="29"/>
    </row>
    <row r="56" spans="21:31" ht="15.75">
      <c r="U56" s="28"/>
      <c r="V56" s="28"/>
      <c r="W56" s="28"/>
      <c r="X56" s="28"/>
      <c r="Y56" s="28"/>
      <c r="Z56" s="28"/>
      <c r="AA56" s="28"/>
      <c r="AB56" s="28"/>
      <c r="AC56" s="28"/>
      <c r="AD56" s="29"/>
      <c r="AE56" s="29"/>
    </row>
    <row r="57" spans="21:31" ht="15.75">
      <c r="U57" s="28"/>
      <c r="V57" s="28"/>
      <c r="W57" s="28"/>
      <c r="X57" s="28"/>
      <c r="Y57" s="28"/>
      <c r="Z57" s="28"/>
      <c r="AA57" s="28"/>
      <c r="AB57" s="28"/>
      <c r="AC57" s="28"/>
      <c r="AD57" s="29"/>
      <c r="AE57" s="29"/>
    </row>
    <row r="58" spans="21:31" ht="15.75">
      <c r="U58" s="28"/>
      <c r="V58" s="28"/>
      <c r="W58" s="28"/>
      <c r="X58" s="28"/>
      <c r="Y58" s="28"/>
      <c r="Z58" s="28"/>
      <c r="AA58" s="28"/>
      <c r="AB58" s="28"/>
      <c r="AC58" s="28"/>
      <c r="AD58" s="29"/>
      <c r="AE58" s="29"/>
    </row>
    <row r="59" spans="21:31" ht="15.75">
      <c r="U59" s="28"/>
      <c r="V59" s="28"/>
      <c r="W59" s="28"/>
      <c r="X59" s="28"/>
      <c r="Y59" s="28"/>
      <c r="Z59" s="28"/>
      <c r="AA59" s="28"/>
      <c r="AB59" s="28"/>
      <c r="AC59" s="28"/>
      <c r="AD59" s="29"/>
      <c r="AE59" s="29"/>
    </row>
    <row r="60" spans="21:31" ht="15.75">
      <c r="U60" s="28"/>
      <c r="V60" s="28"/>
      <c r="W60" s="28"/>
      <c r="X60" s="28"/>
      <c r="Y60" s="28"/>
      <c r="Z60" s="28"/>
      <c r="AA60" s="28"/>
      <c r="AB60" s="28"/>
      <c r="AC60" s="28"/>
      <c r="AD60" s="29"/>
      <c r="AE60" s="29"/>
    </row>
    <row r="61" spans="21:31" ht="15.75">
      <c r="U61" s="28"/>
      <c r="V61" s="28"/>
      <c r="W61" s="28"/>
      <c r="X61" s="28"/>
      <c r="Y61" s="28"/>
      <c r="Z61" s="28"/>
      <c r="AA61" s="28"/>
      <c r="AB61" s="28"/>
      <c r="AC61" s="28"/>
      <c r="AD61" s="29"/>
      <c r="AE61" s="29"/>
    </row>
    <row r="62" spans="21:31" ht="15.75">
      <c r="U62" s="28"/>
      <c r="V62" s="28"/>
      <c r="W62" s="28"/>
      <c r="X62" s="28"/>
      <c r="Y62" s="28"/>
      <c r="Z62" s="28"/>
      <c r="AA62" s="28"/>
      <c r="AB62" s="28"/>
      <c r="AC62" s="28"/>
      <c r="AD62" s="29"/>
      <c r="AE62" s="29"/>
    </row>
    <row r="63" spans="21:31" ht="15.75">
      <c r="U63" s="28"/>
      <c r="V63" s="28"/>
      <c r="W63" s="28"/>
      <c r="X63" s="28"/>
      <c r="Y63" s="28"/>
      <c r="Z63" s="28"/>
      <c r="AA63" s="28"/>
      <c r="AB63" s="28"/>
      <c r="AC63" s="28"/>
      <c r="AD63" s="29"/>
      <c r="AE63" s="29"/>
    </row>
    <row r="64" spans="21:31" ht="15.75">
      <c r="U64" s="28"/>
      <c r="V64" s="28"/>
      <c r="W64" s="28"/>
      <c r="X64" s="28"/>
      <c r="Y64" s="28"/>
      <c r="Z64" s="28"/>
      <c r="AA64" s="28"/>
      <c r="AB64" s="28"/>
      <c r="AC64" s="28"/>
      <c r="AD64" s="29"/>
      <c r="AE64" s="29"/>
    </row>
    <row r="65" spans="21:31" ht="15.75">
      <c r="U65" s="28"/>
      <c r="V65" s="28"/>
      <c r="W65" s="28"/>
      <c r="X65" s="28"/>
      <c r="Y65" s="28"/>
      <c r="Z65" s="28"/>
      <c r="AA65" s="28"/>
      <c r="AB65" s="28"/>
      <c r="AC65" s="28"/>
      <c r="AD65" s="29"/>
      <c r="AE65" s="29"/>
    </row>
    <row r="66" spans="21:31" ht="15.75">
      <c r="U66" s="28"/>
      <c r="V66" s="28"/>
      <c r="W66" s="28"/>
      <c r="X66" s="28"/>
      <c r="Y66" s="28"/>
      <c r="Z66" s="28"/>
      <c r="AA66" s="28"/>
      <c r="AB66" s="28"/>
      <c r="AC66" s="28"/>
      <c r="AD66" s="29"/>
      <c r="AE66" s="29"/>
    </row>
    <row r="67" spans="21:31" ht="15.75">
      <c r="U67" s="28"/>
      <c r="V67" s="28"/>
      <c r="W67" s="28"/>
      <c r="X67" s="28"/>
      <c r="Y67" s="28"/>
      <c r="Z67" s="28"/>
      <c r="AA67" s="28"/>
      <c r="AB67" s="28"/>
      <c r="AC67" s="28"/>
      <c r="AD67" s="29"/>
      <c r="AE67" s="29"/>
    </row>
    <row r="68" spans="21:31" ht="15.75">
      <c r="U68" s="28"/>
      <c r="V68" s="28"/>
      <c r="W68" s="28"/>
      <c r="X68" s="28"/>
      <c r="Y68" s="28"/>
      <c r="Z68" s="28"/>
      <c r="AA68" s="28"/>
      <c r="AB68" s="28"/>
      <c r="AC68" s="28"/>
      <c r="AD68" s="29"/>
      <c r="AE68" s="29"/>
    </row>
    <row r="69" spans="21:31" ht="15.75">
      <c r="U69" s="28"/>
      <c r="V69" s="28"/>
      <c r="W69" s="28"/>
      <c r="X69" s="28"/>
      <c r="Y69" s="28"/>
      <c r="Z69" s="28"/>
      <c r="AA69" s="28"/>
      <c r="AB69" s="28"/>
      <c r="AC69" s="28"/>
      <c r="AD69" s="29"/>
      <c r="AE69" s="29"/>
    </row>
    <row r="70" spans="21:31" ht="15.75">
      <c r="U70" s="28"/>
      <c r="V70" s="28"/>
      <c r="W70" s="28"/>
      <c r="X70" s="28"/>
      <c r="Y70" s="28"/>
      <c r="Z70" s="28"/>
      <c r="AA70" s="28"/>
      <c r="AB70" s="28"/>
      <c r="AC70" s="28"/>
      <c r="AD70" s="29"/>
      <c r="AE70" s="29"/>
    </row>
    <row r="71" spans="21:31" ht="15.75">
      <c r="U71" s="28"/>
      <c r="V71" s="28"/>
      <c r="W71" s="28"/>
      <c r="X71" s="28"/>
      <c r="Y71" s="28"/>
      <c r="Z71" s="28"/>
      <c r="AA71" s="28"/>
      <c r="AB71" s="28"/>
      <c r="AC71" s="28"/>
      <c r="AD71" s="29"/>
      <c r="AE71" s="29"/>
    </row>
    <row r="72" spans="21:31" ht="15.75">
      <c r="U72" s="28"/>
      <c r="V72" s="28"/>
      <c r="W72" s="28"/>
      <c r="X72" s="28"/>
      <c r="Y72" s="28"/>
      <c r="Z72" s="28"/>
      <c r="AA72" s="28"/>
      <c r="AB72" s="28"/>
      <c r="AC72" s="28"/>
      <c r="AD72" s="29"/>
      <c r="AE72" s="29"/>
    </row>
    <row r="73" spans="21:31" ht="15.75">
      <c r="U73" s="28"/>
      <c r="V73" s="28"/>
      <c r="W73" s="28"/>
      <c r="X73" s="28"/>
      <c r="Y73" s="28"/>
      <c r="Z73" s="28"/>
      <c r="AA73" s="28"/>
      <c r="AB73" s="28"/>
      <c r="AC73" s="28"/>
      <c r="AD73" s="29"/>
      <c r="AE73" s="29"/>
    </row>
    <row r="74" spans="21:31" ht="15.75">
      <c r="U74" s="28"/>
      <c r="V74" s="28"/>
      <c r="W74" s="28"/>
      <c r="X74" s="28"/>
      <c r="Y74" s="28"/>
      <c r="Z74" s="28"/>
      <c r="AA74" s="28"/>
      <c r="AB74" s="28"/>
      <c r="AC74" s="28"/>
      <c r="AD74" s="29"/>
      <c r="AE74" s="29"/>
    </row>
    <row r="75" spans="21:31" ht="15.75">
      <c r="U75" s="28"/>
      <c r="V75" s="28"/>
      <c r="W75" s="28"/>
      <c r="X75" s="28"/>
      <c r="Y75" s="28"/>
      <c r="Z75" s="28"/>
      <c r="AA75" s="28"/>
      <c r="AB75" s="28"/>
      <c r="AC75" s="28"/>
      <c r="AD75" s="29"/>
      <c r="AE75" s="29"/>
    </row>
    <row r="76" spans="21:31" ht="15.75">
      <c r="U76" s="28"/>
      <c r="V76" s="28"/>
      <c r="W76" s="28"/>
      <c r="X76" s="28"/>
      <c r="Y76" s="28"/>
      <c r="Z76" s="28"/>
      <c r="AA76" s="28"/>
      <c r="AB76" s="28"/>
      <c r="AC76" s="28"/>
      <c r="AD76" s="29"/>
      <c r="AE76" s="29"/>
    </row>
    <row r="77" spans="21:31" ht="15.75">
      <c r="U77" s="28"/>
      <c r="V77" s="28"/>
      <c r="W77" s="28"/>
      <c r="X77" s="28"/>
      <c r="Y77" s="28"/>
      <c r="Z77" s="28"/>
      <c r="AA77" s="28"/>
      <c r="AB77" s="28"/>
      <c r="AC77" s="28"/>
      <c r="AD77" s="29"/>
      <c r="AE77" s="29"/>
    </row>
    <row r="78" spans="21:31" ht="15.75">
      <c r="U78" s="28"/>
      <c r="V78" s="28"/>
      <c r="W78" s="28"/>
      <c r="X78" s="28"/>
      <c r="Y78" s="28"/>
      <c r="Z78" s="28"/>
      <c r="AA78" s="28"/>
      <c r="AB78" s="28"/>
      <c r="AC78" s="28"/>
      <c r="AD78" s="29"/>
      <c r="AE78" s="29"/>
    </row>
  </sheetData>
  <sheetProtection/>
  <mergeCells count="16">
    <mergeCell ref="A2:T2"/>
    <mergeCell ref="R5:R6"/>
    <mergeCell ref="Q4:Q6"/>
    <mergeCell ref="R4:T4"/>
    <mergeCell ref="P4:P6"/>
    <mergeCell ref="A4:A6"/>
    <mergeCell ref="A51:J51"/>
    <mergeCell ref="J4:J6"/>
    <mergeCell ref="T5:T6"/>
    <mergeCell ref="B4:I4"/>
    <mergeCell ref="C5:G5"/>
    <mergeCell ref="H5:I5"/>
    <mergeCell ref="B5:B6"/>
    <mergeCell ref="L4:O5"/>
    <mergeCell ref="K4:K6"/>
    <mergeCell ref="S5:S6"/>
  </mergeCells>
  <printOptions/>
  <pageMargins left="0.4724409448818898" right="0.35433070866141736" top="0.3937007874015748" bottom="0.3937007874015748" header="0" footer="0.1968503937007874"/>
  <pageSetup firstPageNumber="3431" useFirstPageNumber="1" fitToHeight="50" fitToWidth="1" horizontalDpi="600" verticalDpi="600" orientation="landscape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DNA7 X64</cp:lastModifiedBy>
  <cp:lastPrinted>2017-11-14T02:02:18Z</cp:lastPrinted>
  <dcterms:created xsi:type="dcterms:W3CDTF">2012-10-11T11:27:54Z</dcterms:created>
  <dcterms:modified xsi:type="dcterms:W3CDTF">2022-11-11T03:33:04Z</dcterms:modified>
  <cp:category/>
  <cp:version/>
  <cp:contentType/>
  <cp:contentStatus/>
</cp:coreProperties>
</file>