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670" windowWidth="15570" windowHeight="931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'Лист1'!$7:$9</definedName>
    <definedName name="_xlnm.Print_Area" localSheetId="0">'Лист1'!$A$1:$M$67</definedName>
  </definedNames>
  <calcPr fullCalcOnLoad="1"/>
</workbook>
</file>

<file path=xl/sharedStrings.xml><?xml version="1.0" encoding="utf-8"?>
<sst xmlns="http://schemas.openxmlformats.org/spreadsheetml/2006/main" count="599" uniqueCount="179">
  <si>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</si>
  <si>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</si>
  <si>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</si>
  <si>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</si>
  <si>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</si>
  <si>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</si>
  <si>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</si>
  <si>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</si>
  <si>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</si>
  <si>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</si>
  <si>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</si>
  <si>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</si>
  <si>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</si>
  <si>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</si>
  <si>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</si>
  <si>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</si>
  <si>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</si>
  <si>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</si>
  <si>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</si>
  <si>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</si>
  <si>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</si>
  <si>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</si>
  <si>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</si>
  <si>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</si>
  <si>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</si>
  <si>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</si>
  <si>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</si>
  <si>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</si>
  <si>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</si>
  <si>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</si>
  <si>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</si>
  <si>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</si>
  <si>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</si>
  <si>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</si>
  <si>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</si>
  <si>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</si>
  <si>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</si>
  <si>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</si>
  <si>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</si>
  <si>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</si>
  <si>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12</t>
  </si>
  <si>
    <t>04</t>
  </si>
  <si>
    <t>13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</si>
  <si>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</si>
  <si>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</si>
  <si>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</si>
  <si>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14</t>
  </si>
  <si>
    <t>140</t>
  </si>
  <si>
    <t>ШТРАФЫ, САНКЦИИ, ВОЗМЕЩЕНИЕ УЩЕРБА</t>
  </si>
  <si>
    <t>16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</si>
  <si>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</si>
  <si>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</si>
  <si>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260</t>
  </si>
  <si>
    <t>010</t>
  </si>
  <si>
    <t>100</t>
  </si>
  <si>
    <t>25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</si>
  <si>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</si>
  <si>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</si>
  <si>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</si>
  <si>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</si>
  <si>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250</t>
  </si>
  <si>
    <t>Субвенции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</si>
  <si>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</si>
  <si>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</si>
  <si>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</si>
  <si>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</si>
  <si>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</si>
  <si>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</si>
  <si>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</si>
  <si>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</si>
  <si>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</si>
  <si>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</si>
  <si>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</si>
  <si>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</si>
  <si>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118</t>
  </si>
  <si>
    <t>Единый сельскохозяйственный налог</t>
  </si>
  <si>
    <t xml:space="preserve">Единый сельскохозяйственный налог
</t>
  </si>
  <si>
    <t>10</t>
  </si>
  <si>
    <t>065</t>
  </si>
  <si>
    <t>40</t>
  </si>
  <si>
    <t>999</t>
  </si>
  <si>
    <t>15</t>
  </si>
  <si>
    <t>20</t>
  </si>
  <si>
    <t>29</t>
  </si>
  <si>
    <t>30</t>
  </si>
  <si>
    <t>35</t>
  </si>
  <si>
    <t>024</t>
  </si>
  <si>
    <t>Субвенции местным бюджетам на выполнение передаваемых полномочий субъектов Российской Федерации</t>
  </si>
  <si>
    <t>24</t>
  </si>
  <si>
    <t>7514</t>
  </si>
  <si>
    <t>39</t>
  </si>
  <si>
    <t>07</t>
  </si>
  <si>
    <t>09</t>
  </si>
  <si>
    <t>17</t>
  </si>
  <si>
    <t>18</t>
  </si>
  <si>
    <t>19</t>
  </si>
  <si>
    <t>21</t>
  </si>
  <si>
    <t>22</t>
  </si>
  <si>
    <t>23</t>
  </si>
  <si>
    <t>26</t>
  </si>
  <si>
    <t>27</t>
  </si>
  <si>
    <t>28</t>
  </si>
  <si>
    <t>31</t>
  </si>
  <si>
    <t>32</t>
  </si>
  <si>
    <t>33</t>
  </si>
  <si>
    <t>34</t>
  </si>
  <si>
    <t>37</t>
  </si>
  <si>
    <t>38</t>
  </si>
  <si>
    <t>41</t>
  </si>
  <si>
    <t>49</t>
  </si>
  <si>
    <t>045</t>
  </si>
  <si>
    <t>36</t>
  </si>
  <si>
    <t>150</t>
  </si>
  <si>
    <t xml:space="preserve">ДОХОДЫ ОТ ОКАЗАНИЯ ПЛАТНЫХ УСЛУГ И КОМПЕНСАЦИИ ЗАТРАТ ГОСУДАРСТВА
</t>
  </si>
  <si>
    <t>040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</si>
  <si>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</si>
  <si>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</si>
  <si>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компенсации затрат государства
</t>
  </si>
  <si>
    <t>7412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</si>
  <si>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</si>
  <si>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</si>
  <si>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</si>
  <si>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</si>
  <si>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</si>
  <si>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</si>
  <si>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</si>
  <si>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</si>
  <si>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НАЛОГИ НА ИМУЩЕСТВО
</t>
  </si>
  <si>
    <t xml:space="preserve">Налог на имущество физических лиц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</si>
  <si>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</si>
  <si>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</si>
  <si>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</si>
  <si>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</si>
  <si>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</si>
  <si>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</si>
  <si>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</si>
  <si>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</si>
  <si>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</si>
  <si>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</si>
  <si>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</si>
  <si>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</si>
  <si>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</si>
  <si>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</si>
  <si>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Дотации бюджетам сельских поселений на выравнивание бюджетной обеспеченности</t>
  </si>
  <si>
    <t>2721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</si>
  <si>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</si>
  <si>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</si>
  <si>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</si>
  <si>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</si>
  <si>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</si>
  <si>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</si>
  <si>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</si>
  <si>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</si>
  <si>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</si>
  <si>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</si>
  <si>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</si>
  <si>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</si>
  <si>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</si>
  <si>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</si>
  <si>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</si>
  <si>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</si>
  <si>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</si>
  <si>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</si>
  <si>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</si>
  <si>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604</t>
  </si>
  <si>
    <t>Сумма на 2023 год</t>
  </si>
  <si>
    <t>Прочие межбюджетные трансферты, передаваемые бюджетам сельских поселений (по обеспечению сбалансированности)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</si>
  <si>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</si>
  <si>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Прочие межбюджетные трансферты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</si>
  <si>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</si>
  <si>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Сумма на 2024 год</t>
  </si>
  <si>
    <t>Лебедевского сельсовета на 2023 год и плановый период</t>
  </si>
  <si>
    <t>2024-2025 годов"</t>
  </si>
  <si>
    <t xml:space="preserve">Доходы Лебедевского сельсовета на 2023 год и  плановый период 2024-2025 годов </t>
  </si>
  <si>
    <t>Сумма на 2025 год</t>
  </si>
  <si>
    <t>1509</t>
  </si>
  <si>
    <t>Прочие межбюджетные трансферты, передаваемые бюджетам сельских поселений (на содержание автодорог  местного значения )</t>
  </si>
  <si>
    <t>Приложение № 2  к  решению Лебедевского сельского</t>
  </si>
  <si>
    <t xml:space="preserve">Совета депутатов  от 20.12.2022 № 22-105Р  " О бюджете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</si>
</sst>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 quotePrefix="1">
      <alignment wrapText="1"/>
    </xf>
    <xf numFmtId="49" fontId="24" fillId="0" borderId="0" xfId="0" applyNumberFormat="1" applyFont="1" applyFill="1" applyAlignment="1" quotePrefix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 quotePrefix="1">
      <alignment horizontal="center" vertical="center" textRotation="90" wrapText="1"/>
    </xf>
    <xf numFmtId="49" fontId="24" fillId="0" borderId="11" xfId="0" applyNumberFormat="1" applyFont="1" applyFill="1" applyBorder="1" applyAlignment="1">
      <alignment horizontal="center" vertical="center" textRotation="90" wrapText="1"/>
    </xf>
    <xf numFmtId="49" fontId="24" fillId="0" borderId="11" xfId="0" applyNumberFormat="1" applyFont="1" applyFill="1" applyBorder="1" applyAlignment="1" quotePrefix="1">
      <alignment horizontal="center" vertical="center" textRotation="90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center" vertical="center" wrapText="1"/>
    </xf>
    <xf numFmtId="4" fontId="18" fillId="0" borderId="0" xfId="0" applyNumberFormat="1" applyFont="1" applyFill="1" applyAlignment="1">
      <alignment/>
    </xf>
    <xf numFmtId="0" fontId="19" fillId="0" borderId="11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1" xfId="54" applyFont="1" applyFill="1" applyBorder="1" applyAlignment="1">
      <alignment horizontal="justify" vertical="top" wrapText="1"/>
      <protection/>
    </xf>
    <xf numFmtId="0" fontId="18" fillId="24" borderId="11" xfId="0" applyFont="1" applyFill="1" applyBorder="1" applyAlignment="1">
      <alignment horizontal="justify" vertical="top" wrapText="1"/>
    </xf>
    <xf numFmtId="0" fontId="18" fillId="24" borderId="11" xfId="0" applyNumberFormat="1" applyFont="1" applyFill="1" applyBorder="1" applyAlignment="1">
      <alignment vertical="top" wrapText="1"/>
    </xf>
    <xf numFmtId="0" fontId="18" fillId="0" borderId="11" xfId="54" applyFont="1" applyFill="1" applyBorder="1" applyAlignment="1">
      <alignment horizontal="justify" vertical="center" wrapText="1"/>
      <protection/>
    </xf>
    <xf numFmtId="0" fontId="18" fillId="0" borderId="11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49" fontId="18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/>
    </xf>
    <xf numFmtId="49" fontId="18" fillId="24" borderId="11" xfId="0" applyNumberFormat="1" applyFont="1" applyFill="1" applyBorder="1" applyAlignment="1">
      <alignment horizontal="center" vertical="top"/>
    </xf>
    <xf numFmtId="4" fontId="19" fillId="0" borderId="11" xfId="0" applyNumberFormat="1" applyFont="1" applyFill="1" applyBorder="1" applyAlignment="1">
      <alignment vertical="top"/>
    </xf>
    <xf numFmtId="4" fontId="18" fillId="0" borderId="11" xfId="0" applyNumberFormat="1" applyFont="1" applyFill="1" applyBorder="1" applyAlignment="1">
      <alignment vertical="top"/>
    </xf>
    <xf numFmtId="4" fontId="18" fillId="24" borderId="11" xfId="0" applyNumberFormat="1" applyFont="1" applyFill="1" applyBorder="1" applyAlignment="1">
      <alignment vertical="top"/>
    </xf>
    <xf numFmtId="0" fontId="24" fillId="0" borderId="14" xfId="0" applyNumberFormat="1" applyFont="1" applyFill="1" applyBorder="1" applyAlignment="1">
      <alignment horizontal="left" vertical="top" wrapText="1"/>
    </xf>
    <xf numFmtId="0" fontId="24" fillId="0" borderId="15" xfId="0" applyNumberFormat="1" applyFont="1" applyFill="1" applyBorder="1" applyAlignment="1">
      <alignment horizontal="left" vertical="top" wrapText="1"/>
    </xf>
    <xf numFmtId="0" fontId="24" fillId="0" borderId="16" xfId="0" applyNumberFormat="1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 quotePrefix="1">
      <alignment horizontal="center" vertical="center" textRotation="90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1">
      <selection activeCell="K2" sqref="K2:O2"/>
    </sheetView>
  </sheetViews>
  <sheetFormatPr defaultColWidth="9.00390625" defaultRowHeight="12.75"/>
  <cols>
    <col min="1" max="1" width="5.375" style="7" customWidth="1"/>
    <col min="2" max="2" width="5.625" style="1" customWidth="1"/>
    <col min="3" max="3" width="3.875" style="1" customWidth="1"/>
    <col min="4" max="4" width="4.25390625" style="1" customWidth="1"/>
    <col min="5" max="5" width="4.00390625" style="1" customWidth="1"/>
    <col min="6" max="6" width="4.875" style="1" customWidth="1"/>
    <col min="7" max="7" width="3.625" style="1" customWidth="1"/>
    <col min="8" max="8" width="6.625" style="1" customWidth="1"/>
    <col min="9" max="9" width="6.00390625" style="1" customWidth="1"/>
    <col min="10" max="10" width="74.00390625" style="1" customWidth="1"/>
    <col min="11" max="11" width="16.00390625" style="7" customWidth="1"/>
    <col min="12" max="12" width="13.875" style="7" customWidth="1"/>
    <col min="13" max="13" width="14.25390625" style="7" customWidth="1"/>
    <col min="14" max="15" width="3.125" style="7" bestFit="1" customWidth="1"/>
    <col min="16" max="16384" width="9.125" style="7" customWidth="1"/>
  </cols>
  <sheetData>
    <row r="1" spans="1:15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51" t="s">
        <v>177</v>
      </c>
      <c r="L1" s="51"/>
      <c r="M1" s="51"/>
      <c r="N1" s="51"/>
      <c r="O1" s="51"/>
    </row>
    <row r="2" spans="1:15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51" t="s">
        <v>178</v>
      </c>
      <c r="L2" s="51"/>
      <c r="M2" s="51"/>
      <c r="N2" s="51"/>
      <c r="O2" s="51"/>
    </row>
    <row r="3" spans="1:15" s="2" customFormat="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51" t="s">
        <v>171</v>
      </c>
      <c r="L3" s="51"/>
      <c r="M3" s="51"/>
      <c r="N3" s="51"/>
      <c r="O3" s="51"/>
    </row>
    <row r="4" spans="1:13" s="2" customFormat="1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52" t="s">
        <v>172</v>
      </c>
      <c r="L4" s="52"/>
      <c r="M4" s="52"/>
    </row>
    <row r="5" spans="1:13" s="2" customFormat="1" ht="21" customHeight="1">
      <c r="A5" s="47" t="s">
        <v>173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2" customFormat="1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50" t="s">
        <v>16</v>
      </c>
      <c r="M6" s="50"/>
    </row>
    <row r="7" spans="1:13" s="3" customFormat="1" ht="34.5" customHeight="1">
      <c r="A7" s="40" t="s">
        <v>6</v>
      </c>
      <c r="B7" s="44" t="s">
        <v>14</v>
      </c>
      <c r="C7" s="45"/>
      <c r="D7" s="45"/>
      <c r="E7" s="45"/>
      <c r="F7" s="45"/>
      <c r="G7" s="45"/>
      <c r="H7" s="45"/>
      <c r="I7" s="46"/>
      <c r="J7" s="42" t="s">
        <v>17</v>
      </c>
      <c r="K7" s="48" t="s">
        <v>165</v>
      </c>
      <c r="L7" s="48" t="s">
        <v>170</v>
      </c>
      <c r="M7" s="48" t="s">
        <v>174</v>
      </c>
    </row>
    <row r="8" spans="1:13" s="3" customFormat="1" ht="126.75" customHeight="1">
      <c r="A8" s="41"/>
      <c r="B8" s="12" t="s">
        <v>15</v>
      </c>
      <c r="C8" s="13" t="s">
        <v>0</v>
      </c>
      <c r="D8" s="13" t="s">
        <v>1</v>
      </c>
      <c r="E8" s="13" t="s">
        <v>2</v>
      </c>
      <c r="F8" s="13" t="s">
        <v>3</v>
      </c>
      <c r="G8" s="12" t="s">
        <v>7</v>
      </c>
      <c r="H8" s="12" t="s">
        <v>19</v>
      </c>
      <c r="I8" s="12" t="s">
        <v>18</v>
      </c>
      <c r="J8" s="43"/>
      <c r="K8" s="49"/>
      <c r="L8" s="49"/>
      <c r="M8" s="49"/>
    </row>
    <row r="9" spans="1:13" s="4" customFormat="1" ht="15.75">
      <c r="A9" s="11"/>
      <c r="B9" s="15" t="s">
        <v>4</v>
      </c>
      <c r="C9" s="15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5</v>
      </c>
      <c r="J9" s="14">
        <v>9</v>
      </c>
      <c r="K9" s="16">
        <v>10</v>
      </c>
      <c r="L9" s="16">
        <v>11</v>
      </c>
      <c r="M9" s="16">
        <v>12</v>
      </c>
    </row>
    <row r="10" spans="1:15" s="6" customFormat="1" ht="15.75">
      <c r="A10" s="29" t="s">
        <v>27</v>
      </c>
      <c r="B10" s="30" t="s">
        <v>22</v>
      </c>
      <c r="C10" s="30" t="s">
        <v>4</v>
      </c>
      <c r="D10" s="30" t="s">
        <v>20</v>
      </c>
      <c r="E10" s="30" t="s">
        <v>20</v>
      </c>
      <c r="F10" s="30" t="s">
        <v>22</v>
      </c>
      <c r="G10" s="30" t="s">
        <v>20</v>
      </c>
      <c r="H10" s="30" t="s">
        <v>23</v>
      </c>
      <c r="I10" s="30" t="s">
        <v>22</v>
      </c>
      <c r="J10" s="18" t="s">
        <v>24</v>
      </c>
      <c r="K10" s="34">
        <f>K11+K16+K26+K29+K37+K40+K44+K48</f>
        <v>349.1</v>
      </c>
      <c r="L10" s="34">
        <f>L11+L16+L26+L29+L37+L40+L44+L48</f>
        <v>358.8</v>
      </c>
      <c r="M10" s="34">
        <f>M11+M16+M26+M29+M37+M40+M44+M48</f>
        <v>369</v>
      </c>
      <c r="N10" s="5"/>
      <c r="O10" s="5"/>
    </row>
    <row r="11" spans="1:15" s="6" customFormat="1" ht="15.75">
      <c r="A11" s="29" t="s">
        <v>30</v>
      </c>
      <c r="B11" s="30" t="s">
        <v>59</v>
      </c>
      <c r="C11" s="30" t="s">
        <v>4</v>
      </c>
      <c r="D11" s="30" t="s">
        <v>27</v>
      </c>
      <c r="E11" s="30" t="s">
        <v>20</v>
      </c>
      <c r="F11" s="30" t="s">
        <v>22</v>
      </c>
      <c r="G11" s="30" t="s">
        <v>20</v>
      </c>
      <c r="H11" s="30" t="s">
        <v>23</v>
      </c>
      <c r="I11" s="30" t="s">
        <v>22</v>
      </c>
      <c r="J11" s="18" t="s">
        <v>68</v>
      </c>
      <c r="K11" s="34">
        <f>K12</f>
        <v>11.9</v>
      </c>
      <c r="L11" s="34">
        <f>L12</f>
        <v>12.5</v>
      </c>
      <c r="M11" s="34">
        <f>M12</f>
        <v>13</v>
      </c>
      <c r="N11" s="5"/>
      <c r="O11" s="5"/>
    </row>
    <row r="12" spans="1:15" s="6" customFormat="1" ht="15.75">
      <c r="A12" s="29" t="s">
        <v>26</v>
      </c>
      <c r="B12" s="30" t="s">
        <v>59</v>
      </c>
      <c r="C12" s="30" t="s">
        <v>4</v>
      </c>
      <c r="D12" s="30" t="s">
        <v>27</v>
      </c>
      <c r="E12" s="30" t="s">
        <v>30</v>
      </c>
      <c r="F12" s="30" t="s">
        <v>22</v>
      </c>
      <c r="G12" s="30" t="s">
        <v>27</v>
      </c>
      <c r="H12" s="30" t="s">
        <v>23</v>
      </c>
      <c r="I12" s="30" t="s">
        <v>29</v>
      </c>
      <c r="J12" s="18" t="s">
        <v>69</v>
      </c>
      <c r="K12" s="34">
        <f>K13+K14+K15</f>
        <v>11.9</v>
      </c>
      <c r="L12" s="34">
        <f>L13+L14+L15</f>
        <v>12.5</v>
      </c>
      <c r="M12" s="34">
        <f>M13+M14+M15</f>
        <v>13</v>
      </c>
      <c r="N12" s="5"/>
      <c r="O12" s="5"/>
    </row>
    <row r="13" spans="1:13" s="6" customFormat="1" ht="63">
      <c r="A13" s="29" t="s">
        <v>41</v>
      </c>
      <c r="B13" s="31" t="s">
        <v>59</v>
      </c>
      <c r="C13" s="31" t="s">
        <v>4</v>
      </c>
      <c r="D13" s="31" t="s">
        <v>27</v>
      </c>
      <c r="E13" s="31" t="s">
        <v>30</v>
      </c>
      <c r="F13" s="31" t="s">
        <v>53</v>
      </c>
      <c r="G13" s="31" t="s">
        <v>27</v>
      </c>
      <c r="H13" s="31" t="s">
        <v>23</v>
      </c>
      <c r="I13" s="31" t="s">
        <v>29</v>
      </c>
      <c r="J13" s="19" t="s">
        <v>70</v>
      </c>
      <c r="K13" s="35">
        <v>11.9</v>
      </c>
      <c r="L13" s="35">
        <v>12.5</v>
      </c>
      <c r="M13" s="35">
        <v>13</v>
      </c>
    </row>
    <row r="14" spans="1:13" s="6" customFormat="1" ht="101.25" customHeight="1">
      <c r="A14" s="29" t="s">
        <v>38</v>
      </c>
      <c r="B14" s="31" t="s">
        <v>59</v>
      </c>
      <c r="C14" s="31" t="s">
        <v>4</v>
      </c>
      <c r="D14" s="31" t="s">
        <v>27</v>
      </c>
      <c r="E14" s="31" t="s">
        <v>30</v>
      </c>
      <c r="F14" s="31" t="s">
        <v>37</v>
      </c>
      <c r="G14" s="31" t="s">
        <v>27</v>
      </c>
      <c r="H14" s="31" t="s">
        <v>23</v>
      </c>
      <c r="I14" s="31" t="s">
        <v>29</v>
      </c>
      <c r="J14" s="19" t="s">
        <v>71</v>
      </c>
      <c r="K14" s="35">
        <v>0</v>
      </c>
      <c r="L14" s="35">
        <v>0</v>
      </c>
      <c r="M14" s="35">
        <v>0</v>
      </c>
    </row>
    <row r="15" spans="1:13" s="6" customFormat="1" ht="47.25">
      <c r="A15" s="29" t="s">
        <v>33</v>
      </c>
      <c r="B15" s="31" t="s">
        <v>59</v>
      </c>
      <c r="C15" s="31" t="s">
        <v>4</v>
      </c>
      <c r="D15" s="31" t="s">
        <v>27</v>
      </c>
      <c r="E15" s="31" t="s">
        <v>30</v>
      </c>
      <c r="F15" s="31" t="s">
        <v>39</v>
      </c>
      <c r="G15" s="31" t="s">
        <v>27</v>
      </c>
      <c r="H15" s="31" t="s">
        <v>23</v>
      </c>
      <c r="I15" s="31" t="s">
        <v>29</v>
      </c>
      <c r="J15" s="19" t="s">
        <v>72</v>
      </c>
      <c r="K15" s="35">
        <v>0</v>
      </c>
      <c r="L15" s="35">
        <v>0</v>
      </c>
      <c r="M15" s="35">
        <v>0</v>
      </c>
    </row>
    <row r="16" spans="1:15" s="6" customFormat="1" ht="31.5">
      <c r="A16" s="29" t="s">
        <v>91</v>
      </c>
      <c r="B16" s="30" t="s">
        <v>22</v>
      </c>
      <c r="C16" s="30" t="s">
        <v>4</v>
      </c>
      <c r="D16" s="30" t="s">
        <v>26</v>
      </c>
      <c r="E16" s="30" t="s">
        <v>20</v>
      </c>
      <c r="F16" s="30" t="s">
        <v>22</v>
      </c>
      <c r="G16" s="30" t="s">
        <v>20</v>
      </c>
      <c r="H16" s="30" t="s">
        <v>23</v>
      </c>
      <c r="I16" s="30" t="s">
        <v>22</v>
      </c>
      <c r="J16" s="18" t="s">
        <v>25</v>
      </c>
      <c r="K16" s="34">
        <f>K17</f>
        <v>157.5</v>
      </c>
      <c r="L16" s="34">
        <f>L17</f>
        <v>166.6</v>
      </c>
      <c r="M16" s="34">
        <f>M17</f>
        <v>176.29999999999998</v>
      </c>
      <c r="N16" s="5"/>
      <c r="O16" s="5"/>
    </row>
    <row r="17" spans="1:15" s="6" customFormat="1" ht="31.5">
      <c r="A17" s="29" t="s">
        <v>32</v>
      </c>
      <c r="B17" s="30" t="s">
        <v>54</v>
      </c>
      <c r="C17" s="30" t="s">
        <v>4</v>
      </c>
      <c r="D17" s="30" t="s">
        <v>26</v>
      </c>
      <c r="E17" s="30" t="s">
        <v>30</v>
      </c>
      <c r="F17" s="30" t="s">
        <v>22</v>
      </c>
      <c r="G17" s="30" t="s">
        <v>27</v>
      </c>
      <c r="H17" s="30" t="s">
        <v>23</v>
      </c>
      <c r="I17" s="30" t="s">
        <v>29</v>
      </c>
      <c r="J17" s="18" t="s">
        <v>28</v>
      </c>
      <c r="K17" s="34">
        <f>K18+K20+K22+K24</f>
        <v>157.5</v>
      </c>
      <c r="L17" s="34">
        <f>L18+L20+L22+L24</f>
        <v>166.6</v>
      </c>
      <c r="M17" s="34">
        <f>M18+M20+M22+M24</f>
        <v>176.29999999999998</v>
      </c>
      <c r="N17" s="5"/>
      <c r="O17" s="5"/>
    </row>
    <row r="18" spans="1:13" s="6" customFormat="1" ht="63.75" customHeight="1">
      <c r="A18" s="29" t="s">
        <v>92</v>
      </c>
      <c r="B18" s="31" t="s">
        <v>54</v>
      </c>
      <c r="C18" s="31" t="s">
        <v>4</v>
      </c>
      <c r="D18" s="31" t="s">
        <v>26</v>
      </c>
      <c r="E18" s="31" t="s">
        <v>30</v>
      </c>
      <c r="F18" s="31" t="s">
        <v>63</v>
      </c>
      <c r="G18" s="31" t="s">
        <v>27</v>
      </c>
      <c r="H18" s="31" t="s">
        <v>23</v>
      </c>
      <c r="I18" s="31" t="s">
        <v>29</v>
      </c>
      <c r="J18" s="19" t="s">
        <v>62</v>
      </c>
      <c r="K18" s="35">
        <f>K19</f>
        <v>74.6</v>
      </c>
      <c r="L18" s="35">
        <f>L19</f>
        <v>79.5</v>
      </c>
      <c r="M18" s="35">
        <f>M19</f>
        <v>84.3</v>
      </c>
    </row>
    <row r="19" spans="1:13" s="6" customFormat="1" ht="92.25" customHeight="1">
      <c r="A19" s="29" t="s">
        <v>77</v>
      </c>
      <c r="B19" s="31" t="s">
        <v>54</v>
      </c>
      <c r="C19" s="31" t="s">
        <v>4</v>
      </c>
      <c r="D19" s="31" t="s">
        <v>26</v>
      </c>
      <c r="E19" s="31" t="s">
        <v>30</v>
      </c>
      <c r="F19" s="31" t="s">
        <v>119</v>
      </c>
      <c r="G19" s="31" t="s">
        <v>27</v>
      </c>
      <c r="H19" s="31" t="s">
        <v>23</v>
      </c>
      <c r="I19" s="31" t="s">
        <v>29</v>
      </c>
      <c r="J19" s="19" t="s">
        <v>120</v>
      </c>
      <c r="K19" s="35">
        <v>74.6</v>
      </c>
      <c r="L19" s="35">
        <v>79.5</v>
      </c>
      <c r="M19" s="35">
        <v>84.3</v>
      </c>
    </row>
    <row r="20" spans="1:13" s="6" customFormat="1" ht="78" customHeight="1">
      <c r="A20" s="29" t="s">
        <v>35</v>
      </c>
      <c r="B20" s="31" t="s">
        <v>54</v>
      </c>
      <c r="C20" s="31" t="s">
        <v>4</v>
      </c>
      <c r="D20" s="31" t="s">
        <v>26</v>
      </c>
      <c r="E20" s="31" t="s">
        <v>30</v>
      </c>
      <c r="F20" s="31" t="s">
        <v>65</v>
      </c>
      <c r="G20" s="31" t="s">
        <v>27</v>
      </c>
      <c r="H20" s="31" t="s">
        <v>23</v>
      </c>
      <c r="I20" s="31" t="s">
        <v>29</v>
      </c>
      <c r="J20" s="19" t="s">
        <v>64</v>
      </c>
      <c r="K20" s="35">
        <f>K21</f>
        <v>0.5</v>
      </c>
      <c r="L20" s="35">
        <f>L21</f>
        <v>0.5</v>
      </c>
      <c r="M20" s="35">
        <f>M21</f>
        <v>0.6</v>
      </c>
    </row>
    <row r="21" spans="1:13" s="6" customFormat="1" ht="128.25" customHeight="1">
      <c r="A21" s="29" t="s">
        <v>40</v>
      </c>
      <c r="B21" s="31" t="s">
        <v>54</v>
      </c>
      <c r="C21" s="31" t="s">
        <v>4</v>
      </c>
      <c r="D21" s="31" t="s">
        <v>26</v>
      </c>
      <c r="E21" s="31" t="s">
        <v>30</v>
      </c>
      <c r="F21" s="31" t="s">
        <v>122</v>
      </c>
      <c r="G21" s="31" t="s">
        <v>27</v>
      </c>
      <c r="H21" s="31" t="s">
        <v>23</v>
      </c>
      <c r="I21" s="31" t="s">
        <v>47</v>
      </c>
      <c r="J21" s="19" t="s">
        <v>121</v>
      </c>
      <c r="K21" s="35">
        <v>0.5</v>
      </c>
      <c r="L21" s="35">
        <v>0.5</v>
      </c>
      <c r="M21" s="35">
        <v>0.6</v>
      </c>
    </row>
    <row r="22" spans="1:13" s="6" customFormat="1" ht="66" customHeight="1">
      <c r="A22" s="31" t="s">
        <v>42</v>
      </c>
      <c r="B22" s="31" t="s">
        <v>54</v>
      </c>
      <c r="C22" s="31" t="s">
        <v>4</v>
      </c>
      <c r="D22" s="31" t="s">
        <v>26</v>
      </c>
      <c r="E22" s="31" t="s">
        <v>30</v>
      </c>
      <c r="F22" s="31" t="s">
        <v>60</v>
      </c>
      <c r="G22" s="31" t="s">
        <v>27</v>
      </c>
      <c r="H22" s="31" t="s">
        <v>23</v>
      </c>
      <c r="I22" s="31" t="s">
        <v>29</v>
      </c>
      <c r="J22" s="19" t="s">
        <v>66</v>
      </c>
      <c r="K22" s="35">
        <f>K23</f>
        <v>92.2</v>
      </c>
      <c r="L22" s="35">
        <f>L23</f>
        <v>97</v>
      </c>
      <c r="M22" s="35">
        <f>M23</f>
        <v>101.8</v>
      </c>
    </row>
    <row r="23" spans="1:13" s="6" customFormat="1" ht="96" customHeight="1">
      <c r="A23" s="31" t="s">
        <v>46</v>
      </c>
      <c r="B23" s="31" t="s">
        <v>54</v>
      </c>
      <c r="C23" s="31" t="s">
        <v>4</v>
      </c>
      <c r="D23" s="31" t="s">
        <v>26</v>
      </c>
      <c r="E23" s="31" t="s">
        <v>30</v>
      </c>
      <c r="F23" s="31" t="s">
        <v>124</v>
      </c>
      <c r="G23" s="31" t="s">
        <v>27</v>
      </c>
      <c r="H23" s="31" t="s">
        <v>23</v>
      </c>
      <c r="I23" s="31" t="s">
        <v>29</v>
      </c>
      <c r="J23" s="19" t="s">
        <v>123</v>
      </c>
      <c r="K23" s="35">
        <v>92.2</v>
      </c>
      <c r="L23" s="35">
        <v>97</v>
      </c>
      <c r="M23" s="35">
        <v>101.8</v>
      </c>
    </row>
    <row r="24" spans="1:13" s="6" customFormat="1" ht="61.5" customHeight="1">
      <c r="A24" s="31" t="s">
        <v>81</v>
      </c>
      <c r="B24" s="31" t="s">
        <v>54</v>
      </c>
      <c r="C24" s="31" t="s">
        <v>4</v>
      </c>
      <c r="D24" s="31" t="s">
        <v>26</v>
      </c>
      <c r="E24" s="31" t="s">
        <v>30</v>
      </c>
      <c r="F24" s="31" t="s">
        <v>52</v>
      </c>
      <c r="G24" s="31" t="s">
        <v>27</v>
      </c>
      <c r="H24" s="31" t="s">
        <v>23</v>
      </c>
      <c r="I24" s="31" t="s">
        <v>29</v>
      </c>
      <c r="J24" s="19" t="s">
        <v>67</v>
      </c>
      <c r="K24" s="35">
        <f>K25</f>
        <v>-9.8</v>
      </c>
      <c r="L24" s="35">
        <f>L25</f>
        <v>-10.4</v>
      </c>
      <c r="M24" s="35">
        <f>M25</f>
        <v>-10.4</v>
      </c>
    </row>
    <row r="25" spans="1:13" s="6" customFormat="1" ht="93.75" customHeight="1">
      <c r="A25" s="31" t="s">
        <v>49</v>
      </c>
      <c r="B25" s="31" t="s">
        <v>54</v>
      </c>
      <c r="C25" s="31" t="s">
        <v>4</v>
      </c>
      <c r="D25" s="31" t="s">
        <v>26</v>
      </c>
      <c r="E25" s="31" t="s">
        <v>30</v>
      </c>
      <c r="F25" s="31" t="s">
        <v>126</v>
      </c>
      <c r="G25" s="31" t="s">
        <v>27</v>
      </c>
      <c r="H25" s="31" t="s">
        <v>23</v>
      </c>
      <c r="I25" s="31" t="s">
        <v>29</v>
      </c>
      <c r="J25" s="19" t="s">
        <v>125</v>
      </c>
      <c r="K25" s="35">
        <v>-9.8</v>
      </c>
      <c r="L25" s="35">
        <v>-10.4</v>
      </c>
      <c r="M25" s="35">
        <v>-10.4</v>
      </c>
    </row>
    <row r="26" spans="1:15" s="6" customFormat="1" ht="15.75">
      <c r="A26" s="29" t="s">
        <v>93</v>
      </c>
      <c r="B26" s="30" t="s">
        <v>59</v>
      </c>
      <c r="C26" s="30" t="s">
        <v>4</v>
      </c>
      <c r="D26" s="30" t="s">
        <v>38</v>
      </c>
      <c r="E26" s="30" t="s">
        <v>20</v>
      </c>
      <c r="F26" s="30" t="s">
        <v>22</v>
      </c>
      <c r="G26" s="30" t="s">
        <v>20</v>
      </c>
      <c r="H26" s="30" t="s">
        <v>23</v>
      </c>
      <c r="I26" s="30" t="s">
        <v>22</v>
      </c>
      <c r="J26" s="18" t="s">
        <v>73</v>
      </c>
      <c r="K26" s="34">
        <f aca="true" t="shared" si="0" ref="K26:M27">K27</f>
        <v>0</v>
      </c>
      <c r="L26" s="34">
        <f t="shared" si="0"/>
        <v>0</v>
      </c>
      <c r="M26" s="34">
        <f t="shared" si="0"/>
        <v>0</v>
      </c>
      <c r="N26" s="5"/>
      <c r="O26" s="5"/>
    </row>
    <row r="27" spans="1:13" s="6" customFormat="1" ht="18.75" customHeight="1">
      <c r="A27" s="29" t="s">
        <v>94</v>
      </c>
      <c r="B27" s="30" t="s">
        <v>59</v>
      </c>
      <c r="C27" s="30" t="s">
        <v>4</v>
      </c>
      <c r="D27" s="30" t="s">
        <v>38</v>
      </c>
      <c r="E27" s="30" t="s">
        <v>26</v>
      </c>
      <c r="F27" s="30" t="s">
        <v>22</v>
      </c>
      <c r="G27" s="30" t="s">
        <v>27</v>
      </c>
      <c r="H27" s="30" t="s">
        <v>23</v>
      </c>
      <c r="I27" s="30" t="s">
        <v>29</v>
      </c>
      <c r="J27" s="18" t="s">
        <v>76</v>
      </c>
      <c r="K27" s="34">
        <f t="shared" si="0"/>
        <v>0</v>
      </c>
      <c r="L27" s="34">
        <f t="shared" si="0"/>
        <v>0</v>
      </c>
      <c r="M27" s="34">
        <f t="shared" si="0"/>
        <v>0</v>
      </c>
    </row>
    <row r="28" spans="1:13" s="6" customFormat="1" ht="15.75">
      <c r="A28" s="29" t="s">
        <v>95</v>
      </c>
      <c r="B28" s="31" t="s">
        <v>59</v>
      </c>
      <c r="C28" s="31" t="s">
        <v>4</v>
      </c>
      <c r="D28" s="31" t="s">
        <v>38</v>
      </c>
      <c r="E28" s="31" t="s">
        <v>26</v>
      </c>
      <c r="F28" s="31" t="s">
        <v>53</v>
      </c>
      <c r="G28" s="31" t="s">
        <v>27</v>
      </c>
      <c r="H28" s="31" t="s">
        <v>23</v>
      </c>
      <c r="I28" s="31" t="s">
        <v>29</v>
      </c>
      <c r="J28" s="19" t="s">
        <v>75</v>
      </c>
      <c r="K28" s="35"/>
      <c r="L28" s="35"/>
      <c r="M28" s="35"/>
    </row>
    <row r="29" spans="1:15" s="6" customFormat="1" ht="20.25" customHeight="1">
      <c r="A29" s="29" t="s">
        <v>82</v>
      </c>
      <c r="B29" s="30" t="s">
        <v>22</v>
      </c>
      <c r="C29" s="30" t="s">
        <v>4</v>
      </c>
      <c r="D29" s="30" t="s">
        <v>33</v>
      </c>
      <c r="E29" s="30" t="s">
        <v>20</v>
      </c>
      <c r="F29" s="30" t="s">
        <v>22</v>
      </c>
      <c r="G29" s="30" t="s">
        <v>20</v>
      </c>
      <c r="H29" s="30" t="s">
        <v>23</v>
      </c>
      <c r="I29" s="30" t="s">
        <v>29</v>
      </c>
      <c r="J29" s="18" t="s">
        <v>127</v>
      </c>
      <c r="K29" s="34">
        <f>K30+K32</f>
        <v>98.9</v>
      </c>
      <c r="L29" s="34">
        <f>L30+L32</f>
        <v>98.9</v>
      </c>
      <c r="M29" s="34">
        <f>M30+M32</f>
        <v>98.9</v>
      </c>
      <c r="N29" s="5"/>
      <c r="O29" s="5"/>
    </row>
    <row r="30" spans="1:13" s="6" customFormat="1" ht="18.75" customHeight="1">
      <c r="A30" s="29" t="s">
        <v>96</v>
      </c>
      <c r="B30" s="31" t="s">
        <v>59</v>
      </c>
      <c r="C30" s="31" t="s">
        <v>4</v>
      </c>
      <c r="D30" s="31" t="s">
        <v>33</v>
      </c>
      <c r="E30" s="31" t="s">
        <v>27</v>
      </c>
      <c r="F30" s="31" t="s">
        <v>22</v>
      </c>
      <c r="G30" s="31" t="s">
        <v>20</v>
      </c>
      <c r="H30" s="31" t="s">
        <v>23</v>
      </c>
      <c r="I30" s="31" t="s">
        <v>29</v>
      </c>
      <c r="J30" s="19" t="s">
        <v>128</v>
      </c>
      <c r="K30" s="35">
        <f>K31</f>
        <v>13.9</v>
      </c>
      <c r="L30" s="35">
        <f>L31</f>
        <v>13.9</v>
      </c>
      <c r="M30" s="35">
        <f>M31</f>
        <v>13.9</v>
      </c>
    </row>
    <row r="31" spans="1:13" s="6" customFormat="1" ht="45.75" customHeight="1">
      <c r="A31" s="31" t="s">
        <v>97</v>
      </c>
      <c r="B31" s="31" t="s">
        <v>59</v>
      </c>
      <c r="C31" s="31" t="s">
        <v>4</v>
      </c>
      <c r="D31" s="31" t="s">
        <v>33</v>
      </c>
      <c r="E31" s="31" t="s">
        <v>27</v>
      </c>
      <c r="F31" s="31" t="s">
        <v>39</v>
      </c>
      <c r="G31" s="31" t="s">
        <v>77</v>
      </c>
      <c r="H31" s="31" t="s">
        <v>23</v>
      </c>
      <c r="I31" s="31" t="s">
        <v>29</v>
      </c>
      <c r="J31" s="19" t="s">
        <v>129</v>
      </c>
      <c r="K31" s="35">
        <v>13.9</v>
      </c>
      <c r="L31" s="35">
        <v>13.9</v>
      </c>
      <c r="M31" s="35">
        <v>13.9</v>
      </c>
    </row>
    <row r="32" spans="1:13" s="6" customFormat="1" ht="18.75" customHeight="1">
      <c r="A32" s="29" t="s">
        <v>98</v>
      </c>
      <c r="B32" s="31" t="s">
        <v>59</v>
      </c>
      <c r="C32" s="31" t="s">
        <v>4</v>
      </c>
      <c r="D32" s="31" t="s">
        <v>33</v>
      </c>
      <c r="E32" s="31" t="s">
        <v>33</v>
      </c>
      <c r="F32" s="31" t="s">
        <v>22</v>
      </c>
      <c r="G32" s="31" t="s">
        <v>20</v>
      </c>
      <c r="H32" s="31" t="s">
        <v>23</v>
      </c>
      <c r="I32" s="31" t="s">
        <v>29</v>
      </c>
      <c r="J32" s="19" t="s">
        <v>130</v>
      </c>
      <c r="K32" s="35">
        <f>K35</f>
        <v>85</v>
      </c>
      <c r="L32" s="35">
        <f>L35</f>
        <v>85</v>
      </c>
      <c r="M32" s="35">
        <f>M35</f>
        <v>85</v>
      </c>
    </row>
    <row r="33" spans="1:13" s="6" customFormat="1" ht="18" customHeight="1">
      <c r="A33" s="29" t="s">
        <v>88</v>
      </c>
      <c r="B33" s="31" t="s">
        <v>59</v>
      </c>
      <c r="C33" s="31" t="s">
        <v>4</v>
      </c>
      <c r="D33" s="31" t="s">
        <v>33</v>
      </c>
      <c r="E33" s="31" t="s">
        <v>33</v>
      </c>
      <c r="F33" s="31" t="s">
        <v>22</v>
      </c>
      <c r="G33" s="31" t="s">
        <v>20</v>
      </c>
      <c r="H33" s="31" t="s">
        <v>23</v>
      </c>
      <c r="I33" s="31" t="s">
        <v>29</v>
      </c>
      <c r="J33" s="19" t="s">
        <v>131</v>
      </c>
      <c r="K33" s="35">
        <f>K34</f>
        <v>0</v>
      </c>
      <c r="L33" s="35">
        <f>L34</f>
        <v>0</v>
      </c>
      <c r="M33" s="35">
        <f>M34</f>
        <v>0</v>
      </c>
    </row>
    <row r="34" spans="1:13" s="6" customFormat="1" ht="33" customHeight="1">
      <c r="A34" s="31" t="s">
        <v>55</v>
      </c>
      <c r="B34" s="31" t="s">
        <v>59</v>
      </c>
      <c r="C34" s="31" t="s">
        <v>4</v>
      </c>
      <c r="D34" s="31" t="s">
        <v>33</v>
      </c>
      <c r="E34" s="31" t="s">
        <v>33</v>
      </c>
      <c r="F34" s="31" t="s">
        <v>132</v>
      </c>
      <c r="G34" s="31" t="s">
        <v>77</v>
      </c>
      <c r="H34" s="31" t="s">
        <v>23</v>
      </c>
      <c r="I34" s="31" t="s">
        <v>29</v>
      </c>
      <c r="J34" s="19" t="s">
        <v>133</v>
      </c>
      <c r="K34" s="35">
        <v>0</v>
      </c>
      <c r="L34" s="35">
        <v>0</v>
      </c>
      <c r="M34" s="35">
        <v>0</v>
      </c>
    </row>
    <row r="35" spans="1:13" s="6" customFormat="1" ht="20.25" customHeight="1">
      <c r="A35" s="29" t="s">
        <v>99</v>
      </c>
      <c r="B35" s="31" t="s">
        <v>59</v>
      </c>
      <c r="C35" s="31" t="s">
        <v>4</v>
      </c>
      <c r="D35" s="31" t="s">
        <v>33</v>
      </c>
      <c r="E35" s="31" t="s">
        <v>33</v>
      </c>
      <c r="F35" s="31" t="s">
        <v>114</v>
      </c>
      <c r="G35" s="31" t="s">
        <v>20</v>
      </c>
      <c r="H35" s="31" t="s">
        <v>23</v>
      </c>
      <c r="I35" s="31" t="s">
        <v>29</v>
      </c>
      <c r="J35" s="19" t="s">
        <v>134</v>
      </c>
      <c r="K35" s="35">
        <f>K36</f>
        <v>85</v>
      </c>
      <c r="L35" s="35">
        <f>L36</f>
        <v>85</v>
      </c>
      <c r="M35" s="35">
        <f>M36</f>
        <v>85</v>
      </c>
    </row>
    <row r="36" spans="1:13" s="6" customFormat="1" ht="33.75" customHeight="1">
      <c r="A36" s="31" t="s">
        <v>100</v>
      </c>
      <c r="B36" s="31" t="s">
        <v>59</v>
      </c>
      <c r="C36" s="31" t="s">
        <v>4</v>
      </c>
      <c r="D36" s="31" t="s">
        <v>33</v>
      </c>
      <c r="E36" s="31" t="s">
        <v>33</v>
      </c>
      <c r="F36" s="31" t="s">
        <v>135</v>
      </c>
      <c r="G36" s="31" t="s">
        <v>77</v>
      </c>
      <c r="H36" s="31" t="s">
        <v>23</v>
      </c>
      <c r="I36" s="31" t="s">
        <v>29</v>
      </c>
      <c r="J36" s="19" t="s">
        <v>136</v>
      </c>
      <c r="K36" s="35">
        <v>85</v>
      </c>
      <c r="L36" s="35">
        <v>85</v>
      </c>
      <c r="M36" s="35">
        <v>85</v>
      </c>
    </row>
    <row r="37" spans="1:15" s="6" customFormat="1" ht="15.75">
      <c r="A37" s="29" t="s">
        <v>101</v>
      </c>
      <c r="B37" s="30" t="s">
        <v>22</v>
      </c>
      <c r="C37" s="30" t="s">
        <v>4</v>
      </c>
      <c r="D37" s="30" t="s">
        <v>32</v>
      </c>
      <c r="E37" s="30" t="s">
        <v>20</v>
      </c>
      <c r="F37" s="30" t="s">
        <v>22</v>
      </c>
      <c r="G37" s="30" t="s">
        <v>20</v>
      </c>
      <c r="H37" s="30" t="s">
        <v>23</v>
      </c>
      <c r="I37" s="30" t="s">
        <v>22</v>
      </c>
      <c r="J37" s="18" t="s">
        <v>31</v>
      </c>
      <c r="K37" s="34">
        <f aca="true" t="shared" si="1" ref="K37:M38">K38</f>
        <v>1.5</v>
      </c>
      <c r="L37" s="34">
        <f t="shared" si="1"/>
        <v>1.5</v>
      </c>
      <c r="M37" s="34">
        <f t="shared" si="1"/>
        <v>1.5</v>
      </c>
      <c r="N37" s="5"/>
      <c r="O37" s="5"/>
    </row>
    <row r="38" spans="1:15" s="6" customFormat="1" ht="47.25">
      <c r="A38" s="32" t="s">
        <v>83</v>
      </c>
      <c r="B38" s="32" t="s">
        <v>164</v>
      </c>
      <c r="C38" s="32" t="s">
        <v>4</v>
      </c>
      <c r="D38" s="32" t="s">
        <v>32</v>
      </c>
      <c r="E38" s="32" t="s">
        <v>41</v>
      </c>
      <c r="F38" s="32" t="s">
        <v>22</v>
      </c>
      <c r="G38" s="32" t="s">
        <v>20</v>
      </c>
      <c r="H38" s="32" t="s">
        <v>23</v>
      </c>
      <c r="I38" s="32" t="s">
        <v>29</v>
      </c>
      <c r="J38" s="20" t="s">
        <v>137</v>
      </c>
      <c r="K38" s="35">
        <f t="shared" si="1"/>
        <v>1.5</v>
      </c>
      <c r="L38" s="35">
        <f t="shared" si="1"/>
        <v>1.5</v>
      </c>
      <c r="M38" s="35">
        <f t="shared" si="1"/>
        <v>1.5</v>
      </c>
      <c r="N38" s="5"/>
      <c r="O38" s="5"/>
    </row>
    <row r="39" spans="1:13" s="6" customFormat="1" ht="63">
      <c r="A39" s="32" t="s">
        <v>84</v>
      </c>
      <c r="B39" s="32" t="s">
        <v>164</v>
      </c>
      <c r="C39" s="32" t="s">
        <v>4</v>
      </c>
      <c r="D39" s="32" t="s">
        <v>32</v>
      </c>
      <c r="E39" s="32" t="s">
        <v>41</v>
      </c>
      <c r="F39" s="32" t="s">
        <v>37</v>
      </c>
      <c r="G39" s="32" t="s">
        <v>27</v>
      </c>
      <c r="H39" s="32" t="s">
        <v>23</v>
      </c>
      <c r="I39" s="32" t="s">
        <v>29</v>
      </c>
      <c r="J39" s="20" t="s">
        <v>138</v>
      </c>
      <c r="K39" s="35">
        <v>1.5</v>
      </c>
      <c r="L39" s="35">
        <v>1.5</v>
      </c>
      <c r="M39" s="35">
        <v>1.5</v>
      </c>
    </row>
    <row r="40" spans="1:15" s="6" customFormat="1" ht="47.25">
      <c r="A40" s="31" t="s">
        <v>102</v>
      </c>
      <c r="B40" s="30" t="s">
        <v>22</v>
      </c>
      <c r="C40" s="30" t="s">
        <v>4</v>
      </c>
      <c r="D40" s="30" t="s">
        <v>35</v>
      </c>
      <c r="E40" s="30" t="s">
        <v>20</v>
      </c>
      <c r="F40" s="30" t="s">
        <v>22</v>
      </c>
      <c r="G40" s="30" t="s">
        <v>20</v>
      </c>
      <c r="H40" s="30" t="s">
        <v>23</v>
      </c>
      <c r="I40" s="30" t="s">
        <v>22</v>
      </c>
      <c r="J40" s="18" t="s">
        <v>34</v>
      </c>
      <c r="K40" s="34">
        <f aca="true" t="shared" si="2" ref="K40:M42">K41</f>
        <v>0</v>
      </c>
      <c r="L40" s="34">
        <f t="shared" si="2"/>
        <v>0</v>
      </c>
      <c r="M40" s="34">
        <f t="shared" si="2"/>
        <v>0</v>
      </c>
      <c r="N40" s="5"/>
      <c r="O40" s="5"/>
    </row>
    <row r="41" spans="1:13" s="6" customFormat="1" ht="82.5" customHeight="1">
      <c r="A41" s="31" t="s">
        <v>103</v>
      </c>
      <c r="B41" s="31" t="s">
        <v>164</v>
      </c>
      <c r="C41" s="31" t="s">
        <v>4</v>
      </c>
      <c r="D41" s="31" t="s">
        <v>35</v>
      </c>
      <c r="E41" s="31" t="s">
        <v>92</v>
      </c>
      <c r="F41" s="31" t="s">
        <v>22</v>
      </c>
      <c r="G41" s="31" t="s">
        <v>20</v>
      </c>
      <c r="H41" s="31" t="s">
        <v>23</v>
      </c>
      <c r="I41" s="31" t="s">
        <v>36</v>
      </c>
      <c r="J41" s="19" t="s">
        <v>116</v>
      </c>
      <c r="K41" s="35">
        <f t="shared" si="2"/>
        <v>0</v>
      </c>
      <c r="L41" s="35">
        <f t="shared" si="2"/>
        <v>0</v>
      </c>
      <c r="M41" s="35">
        <f t="shared" si="2"/>
        <v>0</v>
      </c>
    </row>
    <row r="42" spans="1:13" s="6" customFormat="1" ht="77.25" customHeight="1">
      <c r="A42" s="31" t="s">
        <v>104</v>
      </c>
      <c r="B42" s="31" t="s">
        <v>164</v>
      </c>
      <c r="C42" s="31" t="s">
        <v>4</v>
      </c>
      <c r="D42" s="31" t="s">
        <v>35</v>
      </c>
      <c r="E42" s="31" t="s">
        <v>92</v>
      </c>
      <c r="F42" s="31" t="s">
        <v>114</v>
      </c>
      <c r="G42" s="31" t="s">
        <v>20</v>
      </c>
      <c r="H42" s="31" t="s">
        <v>23</v>
      </c>
      <c r="I42" s="31" t="s">
        <v>36</v>
      </c>
      <c r="J42" s="19" t="s">
        <v>115</v>
      </c>
      <c r="K42" s="35">
        <f t="shared" si="2"/>
        <v>0</v>
      </c>
      <c r="L42" s="35">
        <f t="shared" si="2"/>
        <v>0</v>
      </c>
      <c r="M42" s="35">
        <f t="shared" si="2"/>
        <v>0</v>
      </c>
    </row>
    <row r="43" spans="1:13" s="6" customFormat="1" ht="78.75">
      <c r="A43" s="31" t="s">
        <v>105</v>
      </c>
      <c r="B43" s="31" t="s">
        <v>164</v>
      </c>
      <c r="C43" s="31" t="s">
        <v>4</v>
      </c>
      <c r="D43" s="31" t="s">
        <v>35</v>
      </c>
      <c r="E43" s="31" t="s">
        <v>92</v>
      </c>
      <c r="F43" s="31" t="s">
        <v>110</v>
      </c>
      <c r="G43" s="31" t="s">
        <v>77</v>
      </c>
      <c r="H43" s="31" t="s">
        <v>23</v>
      </c>
      <c r="I43" s="31" t="s">
        <v>36</v>
      </c>
      <c r="J43" s="19" t="s">
        <v>139</v>
      </c>
      <c r="K43" s="35">
        <v>0</v>
      </c>
      <c r="L43" s="35">
        <v>0</v>
      </c>
      <c r="M43" s="35">
        <v>0</v>
      </c>
    </row>
    <row r="44" spans="1:15" s="6" customFormat="1" ht="36.75" customHeight="1">
      <c r="A44" s="31" t="s">
        <v>85</v>
      </c>
      <c r="B44" s="30" t="s">
        <v>22</v>
      </c>
      <c r="C44" s="30" t="s">
        <v>4</v>
      </c>
      <c r="D44" s="30" t="s">
        <v>42</v>
      </c>
      <c r="E44" s="30" t="s">
        <v>20</v>
      </c>
      <c r="F44" s="30" t="s">
        <v>22</v>
      </c>
      <c r="G44" s="30" t="s">
        <v>20</v>
      </c>
      <c r="H44" s="30" t="s">
        <v>23</v>
      </c>
      <c r="I44" s="30" t="s">
        <v>22</v>
      </c>
      <c r="J44" s="18" t="s">
        <v>113</v>
      </c>
      <c r="K44" s="34">
        <f aca="true" t="shared" si="3" ref="K44:M46">K45</f>
        <v>79.3</v>
      </c>
      <c r="L44" s="34">
        <f t="shared" si="3"/>
        <v>79.3</v>
      </c>
      <c r="M44" s="34">
        <f t="shared" si="3"/>
        <v>79.3</v>
      </c>
      <c r="N44" s="5"/>
      <c r="O44" s="5"/>
    </row>
    <row r="45" spans="1:15" s="6" customFormat="1" ht="21" customHeight="1">
      <c r="A45" s="29" t="s">
        <v>111</v>
      </c>
      <c r="B45" s="31" t="s">
        <v>164</v>
      </c>
      <c r="C45" s="31" t="s">
        <v>4</v>
      </c>
      <c r="D45" s="31" t="s">
        <v>42</v>
      </c>
      <c r="E45" s="31" t="s">
        <v>30</v>
      </c>
      <c r="F45" s="31" t="s">
        <v>22</v>
      </c>
      <c r="G45" s="31" t="s">
        <v>20</v>
      </c>
      <c r="H45" s="31" t="s">
        <v>23</v>
      </c>
      <c r="I45" s="31" t="s">
        <v>22</v>
      </c>
      <c r="J45" s="19" t="s">
        <v>117</v>
      </c>
      <c r="K45" s="35">
        <f t="shared" si="3"/>
        <v>79.3</v>
      </c>
      <c r="L45" s="35">
        <f t="shared" si="3"/>
        <v>79.3</v>
      </c>
      <c r="M45" s="35">
        <f t="shared" si="3"/>
        <v>79.3</v>
      </c>
      <c r="N45" s="5"/>
      <c r="O45" s="5"/>
    </row>
    <row r="46" spans="1:13" s="6" customFormat="1" ht="31.5">
      <c r="A46" s="31" t="s">
        <v>106</v>
      </c>
      <c r="B46" s="31" t="s">
        <v>164</v>
      </c>
      <c r="C46" s="31" t="s">
        <v>4</v>
      </c>
      <c r="D46" s="31" t="s">
        <v>42</v>
      </c>
      <c r="E46" s="31" t="s">
        <v>30</v>
      </c>
      <c r="F46" s="31" t="s">
        <v>45</v>
      </c>
      <c r="G46" s="31" t="s">
        <v>20</v>
      </c>
      <c r="H46" s="31" t="s">
        <v>23</v>
      </c>
      <c r="I46" s="31" t="s">
        <v>43</v>
      </c>
      <c r="J46" s="19" t="s">
        <v>44</v>
      </c>
      <c r="K46" s="35">
        <f t="shared" si="3"/>
        <v>79.3</v>
      </c>
      <c r="L46" s="35">
        <f t="shared" si="3"/>
        <v>79.3</v>
      </c>
      <c r="M46" s="35">
        <f t="shared" si="3"/>
        <v>79.3</v>
      </c>
    </row>
    <row r="47" spans="1:15" s="6" customFormat="1" ht="34.5" customHeight="1">
      <c r="A47" s="31" t="s">
        <v>107</v>
      </c>
      <c r="B47" s="31" t="s">
        <v>164</v>
      </c>
      <c r="C47" s="31" t="s">
        <v>4</v>
      </c>
      <c r="D47" s="31" t="s">
        <v>42</v>
      </c>
      <c r="E47" s="31" t="s">
        <v>30</v>
      </c>
      <c r="F47" s="31" t="s">
        <v>78</v>
      </c>
      <c r="G47" s="31" t="s">
        <v>77</v>
      </c>
      <c r="H47" s="31" t="s">
        <v>23</v>
      </c>
      <c r="I47" s="31" t="s">
        <v>43</v>
      </c>
      <c r="J47" s="19" t="s">
        <v>140</v>
      </c>
      <c r="K47" s="35">
        <v>79.3</v>
      </c>
      <c r="L47" s="35">
        <v>79.3</v>
      </c>
      <c r="M47" s="35">
        <v>79.3</v>
      </c>
      <c r="N47" s="5"/>
      <c r="O47" s="5"/>
    </row>
    <row r="48" spans="1:15" s="6" customFormat="1" ht="15.75">
      <c r="A48" s="29" t="s">
        <v>90</v>
      </c>
      <c r="B48" s="30" t="s">
        <v>22</v>
      </c>
      <c r="C48" s="30" t="s">
        <v>4</v>
      </c>
      <c r="D48" s="30" t="s">
        <v>49</v>
      </c>
      <c r="E48" s="30" t="s">
        <v>20</v>
      </c>
      <c r="F48" s="30" t="s">
        <v>22</v>
      </c>
      <c r="G48" s="30" t="s">
        <v>20</v>
      </c>
      <c r="H48" s="30" t="s">
        <v>23</v>
      </c>
      <c r="I48" s="30" t="s">
        <v>22</v>
      </c>
      <c r="J48" s="18" t="s">
        <v>48</v>
      </c>
      <c r="K48" s="34">
        <f aca="true" t="shared" si="4" ref="K48:M49">K49</f>
        <v>0</v>
      </c>
      <c r="L48" s="34">
        <f t="shared" si="4"/>
        <v>0</v>
      </c>
      <c r="M48" s="34">
        <f t="shared" si="4"/>
        <v>0</v>
      </c>
      <c r="N48" s="5"/>
      <c r="O48" s="5"/>
    </row>
    <row r="49" spans="1:15" s="6" customFormat="1" ht="36" customHeight="1">
      <c r="A49" s="31" t="s">
        <v>79</v>
      </c>
      <c r="B49" s="31" t="s">
        <v>164</v>
      </c>
      <c r="C49" s="31" t="s">
        <v>4</v>
      </c>
      <c r="D49" s="31" t="s">
        <v>49</v>
      </c>
      <c r="E49" s="31" t="s">
        <v>30</v>
      </c>
      <c r="F49" s="31" t="s">
        <v>22</v>
      </c>
      <c r="G49" s="31" t="s">
        <v>30</v>
      </c>
      <c r="H49" s="31" t="s">
        <v>23</v>
      </c>
      <c r="I49" s="31" t="s">
        <v>47</v>
      </c>
      <c r="J49" s="19" t="s">
        <v>141</v>
      </c>
      <c r="K49" s="35">
        <f t="shared" si="4"/>
        <v>0</v>
      </c>
      <c r="L49" s="35">
        <f t="shared" si="4"/>
        <v>0</v>
      </c>
      <c r="M49" s="35">
        <f t="shared" si="4"/>
        <v>0</v>
      </c>
      <c r="N49" s="5"/>
      <c r="O49" s="5"/>
    </row>
    <row r="50" spans="1:15" s="6" customFormat="1" ht="51" customHeight="1">
      <c r="A50" s="31" t="s">
        <v>108</v>
      </c>
      <c r="B50" s="31" t="s">
        <v>164</v>
      </c>
      <c r="C50" s="31" t="s">
        <v>4</v>
      </c>
      <c r="D50" s="31" t="s">
        <v>49</v>
      </c>
      <c r="E50" s="31" t="s">
        <v>30</v>
      </c>
      <c r="F50" s="31" t="s">
        <v>37</v>
      </c>
      <c r="G50" s="31" t="s">
        <v>77</v>
      </c>
      <c r="H50" s="31" t="s">
        <v>23</v>
      </c>
      <c r="I50" s="31" t="s">
        <v>47</v>
      </c>
      <c r="J50" s="19" t="s">
        <v>142</v>
      </c>
      <c r="K50" s="35">
        <v>0</v>
      </c>
      <c r="L50" s="35">
        <v>0</v>
      </c>
      <c r="M50" s="35">
        <v>0</v>
      </c>
      <c r="N50" s="5"/>
      <c r="O50" s="5"/>
    </row>
    <row r="51" spans="1:15" s="6" customFormat="1" ht="15.75">
      <c r="A51" s="29" t="s">
        <v>149</v>
      </c>
      <c r="B51" s="30" t="s">
        <v>22</v>
      </c>
      <c r="C51" s="30" t="s">
        <v>8</v>
      </c>
      <c r="D51" s="30" t="s">
        <v>20</v>
      </c>
      <c r="E51" s="30" t="s">
        <v>20</v>
      </c>
      <c r="F51" s="30" t="s">
        <v>22</v>
      </c>
      <c r="G51" s="30" t="s">
        <v>20</v>
      </c>
      <c r="H51" s="30" t="s">
        <v>23</v>
      </c>
      <c r="I51" s="30" t="s">
        <v>22</v>
      </c>
      <c r="J51" s="18" t="s">
        <v>50</v>
      </c>
      <c r="K51" s="34">
        <f>K52</f>
        <v>5259.17</v>
      </c>
      <c r="L51" s="34">
        <f>L52</f>
        <v>4105.09</v>
      </c>
      <c r="M51" s="34">
        <f>M52</f>
        <v>4049.4</v>
      </c>
      <c r="N51" s="5"/>
      <c r="O51" s="5"/>
    </row>
    <row r="52" spans="1:15" s="6" customFormat="1" ht="31.5">
      <c r="A52" s="29" t="s">
        <v>150</v>
      </c>
      <c r="B52" s="30" t="s">
        <v>22</v>
      </c>
      <c r="C52" s="30" t="s">
        <v>8</v>
      </c>
      <c r="D52" s="30" t="s">
        <v>30</v>
      </c>
      <c r="E52" s="30" t="s">
        <v>20</v>
      </c>
      <c r="F52" s="30" t="s">
        <v>22</v>
      </c>
      <c r="G52" s="30" t="s">
        <v>20</v>
      </c>
      <c r="H52" s="30" t="s">
        <v>23</v>
      </c>
      <c r="I52" s="30" t="s">
        <v>22</v>
      </c>
      <c r="J52" s="18" t="s">
        <v>51</v>
      </c>
      <c r="K52" s="34">
        <f>K53+K56+K61</f>
        <v>5259.17</v>
      </c>
      <c r="L52" s="34">
        <f>L53+L56+L61</f>
        <v>4105.09</v>
      </c>
      <c r="M52" s="34">
        <f>M53+M56+M61</f>
        <v>4049.4</v>
      </c>
      <c r="N52" s="5"/>
      <c r="O52" s="5"/>
    </row>
    <row r="53" spans="1:15" s="6" customFormat="1" ht="15.75">
      <c r="A53" s="29" t="s">
        <v>151</v>
      </c>
      <c r="B53" s="31" t="s">
        <v>164</v>
      </c>
      <c r="C53" s="31" t="s">
        <v>8</v>
      </c>
      <c r="D53" s="31" t="s">
        <v>30</v>
      </c>
      <c r="E53" s="31" t="s">
        <v>77</v>
      </c>
      <c r="F53" s="31" t="s">
        <v>22</v>
      </c>
      <c r="G53" s="31" t="s">
        <v>20</v>
      </c>
      <c r="H53" s="31" t="s">
        <v>23</v>
      </c>
      <c r="I53" s="31" t="s">
        <v>112</v>
      </c>
      <c r="J53" s="19" t="s">
        <v>56</v>
      </c>
      <c r="K53" s="35">
        <f aca="true" t="shared" si="5" ref="K53:M54">K54</f>
        <v>1058.4</v>
      </c>
      <c r="L53" s="35">
        <f t="shared" si="5"/>
        <v>846.7</v>
      </c>
      <c r="M53" s="35">
        <f t="shared" si="5"/>
        <v>846.7</v>
      </c>
      <c r="N53" s="5"/>
      <c r="O53" s="5"/>
    </row>
    <row r="54" spans="1:13" s="6" customFormat="1" ht="16.5" customHeight="1">
      <c r="A54" s="29" t="s">
        <v>152</v>
      </c>
      <c r="B54" s="31" t="s">
        <v>164</v>
      </c>
      <c r="C54" s="31" t="s">
        <v>8</v>
      </c>
      <c r="D54" s="31" t="s">
        <v>30</v>
      </c>
      <c r="E54" s="31" t="s">
        <v>81</v>
      </c>
      <c r="F54" s="31" t="s">
        <v>58</v>
      </c>
      <c r="G54" s="31" t="s">
        <v>20</v>
      </c>
      <c r="H54" s="31" t="s">
        <v>23</v>
      </c>
      <c r="I54" s="31" t="s">
        <v>112</v>
      </c>
      <c r="J54" s="21" t="s">
        <v>57</v>
      </c>
      <c r="K54" s="35">
        <f t="shared" si="5"/>
        <v>1058.4</v>
      </c>
      <c r="L54" s="35">
        <f t="shared" si="5"/>
        <v>846.7</v>
      </c>
      <c r="M54" s="35">
        <f t="shared" si="5"/>
        <v>846.7</v>
      </c>
    </row>
    <row r="55" spans="1:13" s="6" customFormat="1" ht="31.5">
      <c r="A55" s="31" t="s">
        <v>153</v>
      </c>
      <c r="B55" s="31" t="s">
        <v>164</v>
      </c>
      <c r="C55" s="31" t="s">
        <v>8</v>
      </c>
      <c r="D55" s="31" t="s">
        <v>30</v>
      </c>
      <c r="E55" s="31" t="s">
        <v>81</v>
      </c>
      <c r="F55" s="31" t="s">
        <v>58</v>
      </c>
      <c r="G55" s="31" t="s">
        <v>77</v>
      </c>
      <c r="H55" s="31" t="s">
        <v>23</v>
      </c>
      <c r="I55" s="31" t="s">
        <v>112</v>
      </c>
      <c r="J55" s="19" t="s">
        <v>143</v>
      </c>
      <c r="K55" s="35">
        <v>1058.4</v>
      </c>
      <c r="L55" s="35">
        <v>846.7</v>
      </c>
      <c r="M55" s="35">
        <v>846.7</v>
      </c>
    </row>
    <row r="56" spans="1:15" s="6" customFormat="1" ht="19.5" customHeight="1">
      <c r="A56" s="29" t="s">
        <v>154</v>
      </c>
      <c r="B56" s="31" t="s">
        <v>164</v>
      </c>
      <c r="C56" s="31" t="s">
        <v>8</v>
      </c>
      <c r="D56" s="31" t="s">
        <v>30</v>
      </c>
      <c r="E56" s="31" t="s">
        <v>84</v>
      </c>
      <c r="F56" s="31" t="s">
        <v>22</v>
      </c>
      <c r="G56" s="31" t="s">
        <v>20</v>
      </c>
      <c r="H56" s="31" t="s">
        <v>23</v>
      </c>
      <c r="I56" s="31" t="s">
        <v>112</v>
      </c>
      <c r="J56" s="22" t="s">
        <v>61</v>
      </c>
      <c r="K56" s="35">
        <f>K57+K59</f>
        <v>54.230000000000004</v>
      </c>
      <c r="L56" s="35">
        <f>L57+L59</f>
        <v>56.79</v>
      </c>
      <c r="M56" s="35">
        <f>M57+M59</f>
        <v>1.1</v>
      </c>
      <c r="N56" s="5"/>
      <c r="O56" s="5"/>
    </row>
    <row r="57" spans="1:13" s="6" customFormat="1" ht="35.25" customHeight="1">
      <c r="A57" s="31" t="s">
        <v>155</v>
      </c>
      <c r="B57" s="31" t="s">
        <v>164</v>
      </c>
      <c r="C57" s="31" t="s">
        <v>8</v>
      </c>
      <c r="D57" s="31" t="s">
        <v>30</v>
      </c>
      <c r="E57" s="31" t="s">
        <v>84</v>
      </c>
      <c r="F57" s="31" t="s">
        <v>86</v>
      </c>
      <c r="G57" s="31" t="s">
        <v>20</v>
      </c>
      <c r="H57" s="31" t="s">
        <v>23</v>
      </c>
      <c r="I57" s="31" t="s">
        <v>112</v>
      </c>
      <c r="J57" s="23" t="s">
        <v>87</v>
      </c>
      <c r="K57" s="36">
        <f>K58</f>
        <v>1.1</v>
      </c>
      <c r="L57" s="36">
        <f>L58</f>
        <v>1.1</v>
      </c>
      <c r="M57" s="36">
        <f>M58</f>
        <v>1.1</v>
      </c>
    </row>
    <row r="58" spans="1:13" s="6" customFormat="1" ht="47.25">
      <c r="A58" s="31" t="s">
        <v>109</v>
      </c>
      <c r="B58" s="31" t="s">
        <v>164</v>
      </c>
      <c r="C58" s="31" t="s">
        <v>8</v>
      </c>
      <c r="D58" s="31" t="s">
        <v>30</v>
      </c>
      <c r="E58" s="31" t="s">
        <v>84</v>
      </c>
      <c r="F58" s="31" t="s">
        <v>86</v>
      </c>
      <c r="G58" s="31" t="s">
        <v>77</v>
      </c>
      <c r="H58" s="31" t="s">
        <v>89</v>
      </c>
      <c r="I58" s="31" t="s">
        <v>112</v>
      </c>
      <c r="J58" s="23" t="s">
        <v>169</v>
      </c>
      <c r="K58" s="36">
        <v>1.1</v>
      </c>
      <c r="L58" s="36">
        <v>1.1</v>
      </c>
      <c r="M58" s="36">
        <v>1.1</v>
      </c>
    </row>
    <row r="59" spans="1:13" s="6" customFormat="1" ht="35.25" customHeight="1">
      <c r="A59" s="31" t="s">
        <v>156</v>
      </c>
      <c r="B59" s="33" t="s">
        <v>164</v>
      </c>
      <c r="C59" s="33" t="s">
        <v>8</v>
      </c>
      <c r="D59" s="33" t="s">
        <v>30</v>
      </c>
      <c r="E59" s="33" t="s">
        <v>85</v>
      </c>
      <c r="F59" s="33" t="s">
        <v>74</v>
      </c>
      <c r="G59" s="33" t="s">
        <v>20</v>
      </c>
      <c r="H59" s="33" t="s">
        <v>23</v>
      </c>
      <c r="I59" s="33" t="s">
        <v>112</v>
      </c>
      <c r="J59" s="24" t="s">
        <v>148</v>
      </c>
      <c r="K59" s="36">
        <f>K60</f>
        <v>53.13</v>
      </c>
      <c r="L59" s="36">
        <f>L60</f>
        <v>55.69</v>
      </c>
      <c r="M59" s="36">
        <f>M60</f>
        <v>0</v>
      </c>
    </row>
    <row r="60" spans="1:13" s="6" customFormat="1" ht="38.25" customHeight="1">
      <c r="A60" s="31" t="s">
        <v>157</v>
      </c>
      <c r="B60" s="33" t="s">
        <v>164</v>
      </c>
      <c r="C60" s="33" t="s">
        <v>8</v>
      </c>
      <c r="D60" s="33" t="s">
        <v>30</v>
      </c>
      <c r="E60" s="33" t="s">
        <v>85</v>
      </c>
      <c r="F60" s="33" t="s">
        <v>74</v>
      </c>
      <c r="G60" s="33" t="s">
        <v>77</v>
      </c>
      <c r="H60" s="33" t="s">
        <v>23</v>
      </c>
      <c r="I60" s="33" t="s">
        <v>112</v>
      </c>
      <c r="J60" s="25" t="s">
        <v>145</v>
      </c>
      <c r="K60" s="36">
        <v>53.13</v>
      </c>
      <c r="L60" s="36">
        <v>55.69</v>
      </c>
      <c r="M60" s="36">
        <v>0</v>
      </c>
    </row>
    <row r="61" spans="1:13" s="6" customFormat="1" ht="15.75">
      <c r="A61" s="29" t="s">
        <v>158</v>
      </c>
      <c r="B61" s="31" t="s">
        <v>164</v>
      </c>
      <c r="C61" s="31" t="s">
        <v>8</v>
      </c>
      <c r="D61" s="31" t="s">
        <v>30</v>
      </c>
      <c r="E61" s="31" t="s">
        <v>79</v>
      </c>
      <c r="F61" s="31" t="s">
        <v>22</v>
      </c>
      <c r="G61" s="31" t="s">
        <v>20</v>
      </c>
      <c r="H61" s="31" t="s">
        <v>23</v>
      </c>
      <c r="I61" s="31" t="s">
        <v>112</v>
      </c>
      <c r="J61" s="23" t="s">
        <v>168</v>
      </c>
      <c r="K61" s="36">
        <f aca="true" t="shared" si="6" ref="K61:M62">K62</f>
        <v>4146.54</v>
      </c>
      <c r="L61" s="36">
        <f t="shared" si="6"/>
        <v>3201.6</v>
      </c>
      <c r="M61" s="36">
        <f t="shared" si="6"/>
        <v>3201.6</v>
      </c>
    </row>
    <row r="62" spans="1:13" s="6" customFormat="1" ht="15.75">
      <c r="A62" s="29" t="s">
        <v>159</v>
      </c>
      <c r="B62" s="31" t="s">
        <v>164</v>
      </c>
      <c r="C62" s="31" t="s">
        <v>8</v>
      </c>
      <c r="D62" s="31" t="s">
        <v>30</v>
      </c>
      <c r="E62" s="31" t="s">
        <v>109</v>
      </c>
      <c r="F62" s="31" t="s">
        <v>80</v>
      </c>
      <c r="G62" s="31" t="s">
        <v>20</v>
      </c>
      <c r="H62" s="31" t="s">
        <v>23</v>
      </c>
      <c r="I62" s="31" t="s">
        <v>112</v>
      </c>
      <c r="J62" s="23" t="s">
        <v>146</v>
      </c>
      <c r="K62" s="36">
        <f t="shared" si="6"/>
        <v>4146.54</v>
      </c>
      <c r="L62" s="36">
        <f t="shared" si="6"/>
        <v>3201.6</v>
      </c>
      <c r="M62" s="36">
        <f t="shared" si="6"/>
        <v>3201.6</v>
      </c>
    </row>
    <row r="63" spans="1:13" s="6" customFormat="1" ht="31.5">
      <c r="A63" s="31" t="s">
        <v>160</v>
      </c>
      <c r="B63" s="31" t="s">
        <v>164</v>
      </c>
      <c r="C63" s="31" t="s">
        <v>8</v>
      </c>
      <c r="D63" s="31" t="s">
        <v>30</v>
      </c>
      <c r="E63" s="31" t="s">
        <v>109</v>
      </c>
      <c r="F63" s="31" t="s">
        <v>80</v>
      </c>
      <c r="G63" s="31" t="s">
        <v>77</v>
      </c>
      <c r="H63" s="31" t="s">
        <v>23</v>
      </c>
      <c r="I63" s="31" t="s">
        <v>112</v>
      </c>
      <c r="J63" s="26" t="s">
        <v>147</v>
      </c>
      <c r="K63" s="36">
        <f>K64+K65+K66</f>
        <v>4146.54</v>
      </c>
      <c r="L63" s="36">
        <f>L64+L65+L66</f>
        <v>3201.6</v>
      </c>
      <c r="M63" s="36">
        <f>M64+M65+M66</f>
        <v>3201.6</v>
      </c>
    </row>
    <row r="64" spans="1:13" s="6" customFormat="1" ht="30" customHeight="1">
      <c r="A64" s="31" t="s">
        <v>161</v>
      </c>
      <c r="B64" s="31" t="s">
        <v>164</v>
      </c>
      <c r="C64" s="31" t="s">
        <v>8</v>
      </c>
      <c r="D64" s="31" t="s">
        <v>30</v>
      </c>
      <c r="E64" s="31" t="s">
        <v>109</v>
      </c>
      <c r="F64" s="31" t="s">
        <v>80</v>
      </c>
      <c r="G64" s="31" t="s">
        <v>77</v>
      </c>
      <c r="H64" s="31" t="s">
        <v>144</v>
      </c>
      <c r="I64" s="31" t="s">
        <v>112</v>
      </c>
      <c r="J64" s="27" t="s">
        <v>166</v>
      </c>
      <c r="K64" s="36">
        <v>4002</v>
      </c>
      <c r="L64" s="36">
        <v>3201.6</v>
      </c>
      <c r="M64" s="36">
        <v>3201.6</v>
      </c>
    </row>
    <row r="65" spans="1:13" s="6" customFormat="1" ht="33.75" customHeight="1">
      <c r="A65" s="31" t="s">
        <v>162</v>
      </c>
      <c r="B65" s="31" t="s">
        <v>164</v>
      </c>
      <c r="C65" s="31" t="s">
        <v>8</v>
      </c>
      <c r="D65" s="31" t="s">
        <v>30</v>
      </c>
      <c r="E65" s="31" t="s">
        <v>109</v>
      </c>
      <c r="F65" s="31" t="s">
        <v>80</v>
      </c>
      <c r="G65" s="31" t="s">
        <v>77</v>
      </c>
      <c r="H65" s="31" t="s">
        <v>118</v>
      </c>
      <c r="I65" s="31" t="s">
        <v>112</v>
      </c>
      <c r="J65" s="28" t="s">
        <v>167</v>
      </c>
      <c r="K65" s="36">
        <v>32.3</v>
      </c>
      <c r="L65" s="36">
        <v>0</v>
      </c>
      <c r="M65" s="35">
        <v>0</v>
      </c>
    </row>
    <row r="66" spans="1:13" s="6" customFormat="1" ht="36.75" customHeight="1">
      <c r="A66" s="31" t="s">
        <v>163</v>
      </c>
      <c r="B66" s="31" t="s">
        <v>164</v>
      </c>
      <c r="C66" s="31" t="s">
        <v>8</v>
      </c>
      <c r="D66" s="31" t="s">
        <v>30</v>
      </c>
      <c r="E66" s="31" t="s">
        <v>109</v>
      </c>
      <c r="F66" s="31" t="s">
        <v>80</v>
      </c>
      <c r="G66" s="31" t="s">
        <v>77</v>
      </c>
      <c r="H66" s="31" t="s">
        <v>175</v>
      </c>
      <c r="I66" s="31" t="s">
        <v>112</v>
      </c>
      <c r="J66" s="28" t="s">
        <v>176</v>
      </c>
      <c r="K66" s="36">
        <v>112.24</v>
      </c>
      <c r="L66" s="36">
        <v>0</v>
      </c>
      <c r="M66" s="35">
        <v>0</v>
      </c>
    </row>
    <row r="67" spans="1:13" ht="15.75">
      <c r="A67" s="37" t="s">
        <v>21</v>
      </c>
      <c r="B67" s="38"/>
      <c r="C67" s="38"/>
      <c r="D67" s="38"/>
      <c r="E67" s="38"/>
      <c r="F67" s="38"/>
      <c r="G67" s="38"/>
      <c r="H67" s="38"/>
      <c r="I67" s="38"/>
      <c r="J67" s="39"/>
      <c r="K67" s="34">
        <f>K10+K51</f>
        <v>5608.27</v>
      </c>
      <c r="L67" s="34">
        <f>L10+L51</f>
        <v>4463.89</v>
      </c>
      <c r="M67" s="34">
        <f>M10+M51</f>
        <v>4418.4</v>
      </c>
    </row>
    <row r="72" ht="15.75">
      <c r="L72" s="17"/>
    </row>
  </sheetData>
  <sheetProtection/>
  <mergeCells count="13">
    <mergeCell ref="K1:O1"/>
    <mergeCell ref="K2:O2"/>
    <mergeCell ref="K3:O3"/>
    <mergeCell ref="K4:M4"/>
    <mergeCell ref="A67:J67"/>
    <mergeCell ref="A7:A8"/>
    <mergeCell ref="J7:J8"/>
    <mergeCell ref="B7:I7"/>
    <mergeCell ref="A5:M5"/>
    <mergeCell ref="K7:K8"/>
    <mergeCell ref="L7:L8"/>
    <mergeCell ref="M7:M8"/>
    <mergeCell ref="L6:M6"/>
  </mergeCells>
  <printOptions/>
  <pageMargins left="0.984251968503937" right="0.1968503937007874" top="0.1968503937007874" bottom="0.1968503937007874" header="0.5118110236220472" footer="0.5118110236220472"/>
  <pageSetup fitToHeight="5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DNA7 X64</cp:lastModifiedBy>
  <cp:lastPrinted>2020-11-03T04:36:24Z</cp:lastPrinted>
  <dcterms:created xsi:type="dcterms:W3CDTF">2012-10-11T11:27:54Z</dcterms:created>
  <dcterms:modified xsi:type="dcterms:W3CDTF">2022-12-20T08:16:24Z</dcterms:modified>
  <cp:category/>
  <cp:version/>
  <cp:contentType/>
  <cp:contentStatus/>
</cp:coreProperties>
</file>